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7" sheetId="1" r:id="rId1"/>
  </sheets>
  <calcPr calcId="152511"/>
</workbook>
</file>

<file path=xl/calcChain.xml><?xml version="1.0" encoding="utf-8"?>
<calcChain xmlns="http://schemas.openxmlformats.org/spreadsheetml/2006/main">
  <c r="I144" i="1" l="1"/>
  <c r="I141" i="1"/>
  <c r="H139" i="1"/>
  <c r="I138" i="1"/>
  <c r="I137" i="1"/>
  <c r="I136" i="1"/>
  <c r="H135" i="1" l="1"/>
  <c r="H133" i="1" l="1"/>
  <c r="H132" i="1"/>
  <c r="H131" i="1" l="1"/>
  <c r="H130" i="1" l="1"/>
  <c r="H129" i="1"/>
  <c r="H128" i="1"/>
  <c r="H127" i="1"/>
  <c r="H126" i="1"/>
  <c r="H124" i="1" l="1"/>
  <c r="H123" i="1"/>
  <c r="H122" i="1" l="1"/>
  <c r="H121" i="1"/>
  <c r="H120" i="1"/>
  <c r="H118" i="1"/>
  <c r="I117" i="1"/>
  <c r="H116" i="1"/>
  <c r="H112" i="1" l="1"/>
  <c r="I111" i="1"/>
  <c r="H109" i="1"/>
  <c r="H108" i="1"/>
  <c r="I107" i="1" l="1"/>
  <c r="H106" i="1"/>
  <c r="I105" i="1"/>
  <c r="I104" i="1"/>
  <c r="H103" i="1"/>
  <c r="H102" i="1"/>
  <c r="H101" i="1"/>
  <c r="I100" i="1"/>
  <c r="I99" i="1"/>
  <c r="H98" i="1"/>
  <c r="H97" i="1"/>
  <c r="I96" i="1" l="1"/>
  <c r="H95" i="1"/>
  <c r="H94" i="1"/>
  <c r="H93" i="1"/>
  <c r="I92" i="1"/>
  <c r="H91" i="1" l="1"/>
  <c r="H90" i="1"/>
  <c r="H89" i="1"/>
  <c r="H88" i="1"/>
  <c r="H87" i="1"/>
  <c r="H86" i="1"/>
  <c r="H85" i="1"/>
  <c r="H84" i="1" l="1"/>
  <c r="I83" i="1"/>
  <c r="I82" i="1"/>
  <c r="H81" i="1"/>
  <c r="I80" i="1"/>
  <c r="I79" i="1"/>
  <c r="I78" i="1"/>
  <c r="I77" i="1"/>
  <c r="I76" i="1"/>
  <c r="I75" i="1"/>
  <c r="H63" i="1" l="1"/>
  <c r="I62" i="1"/>
  <c r="I61" i="1"/>
  <c r="I60" i="1"/>
  <c r="H59" i="1"/>
  <c r="H58" i="1"/>
  <c r="H57" i="1"/>
  <c r="H56" i="1"/>
  <c r="H55" i="1"/>
  <c r="H54" i="1"/>
  <c r="I53" i="1"/>
  <c r="I52" i="1"/>
  <c r="I51" i="1"/>
  <c r="I50" i="1"/>
  <c r="I49" i="1"/>
  <c r="H48" i="1"/>
  <c r="H47" i="1"/>
  <c r="I46" i="1"/>
  <c r="H45" i="1"/>
  <c r="I44" i="1"/>
  <c r="H43" i="1"/>
  <c r="H42" i="1"/>
  <c r="I41" i="1"/>
  <c r="H40" i="1"/>
  <c r="I39" i="1"/>
  <c r="H38" i="1"/>
  <c r="H37" i="1"/>
  <c r="I36" i="1"/>
  <c r="I35" i="1"/>
  <c r="H34" i="1"/>
  <c r="I33" i="1"/>
  <c r="H32" i="1"/>
  <c r="H31" i="1"/>
  <c r="H30" i="1"/>
  <c r="I29" i="1"/>
  <c r="I28" i="1"/>
  <c r="H27" i="1"/>
  <c r="I26" i="1"/>
  <c r="H25" i="1"/>
  <c r="H24" i="1"/>
  <c r="H23" i="1"/>
  <c r="I22" i="1"/>
  <c r="H21" i="1"/>
  <c r="H20" i="1"/>
  <c r="I19" i="1"/>
  <c r="H18" i="1"/>
  <c r="H17" i="1"/>
  <c r="H16" i="1"/>
  <c r="I15" i="1"/>
  <c r="I14" i="1"/>
  <c r="H13" i="1"/>
  <c r="H12" i="1"/>
  <c r="H11" i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<sst xmlns="http://schemas.openxmlformats.org/spreadsheetml/2006/main" count="436" uniqueCount="207">
  <si>
    <t>№</t>
  </si>
  <si>
    <t>номер приказа</t>
  </si>
  <si>
    <t>дата приказа</t>
  </si>
  <si>
    <t>способ закупки</t>
  </si>
  <si>
    <t>ТРУ</t>
  </si>
  <si>
    <t>Наименование закупки</t>
  </si>
  <si>
    <t>Наименование поставщика</t>
  </si>
  <si>
    <t>Общая сумма в тенге без учета НДС</t>
  </si>
  <si>
    <t>Общая сумма в тенге с учетом НДС</t>
  </si>
  <si>
    <t>Т</t>
  </si>
  <si>
    <t>пп. 4) п.137</t>
  </si>
  <si>
    <t>У</t>
  </si>
  <si>
    <t>Карта мониторинга</t>
  </si>
  <si>
    <t>Самрук-Казына Контракт ТОО</t>
  </si>
  <si>
    <t>ИСЭЗ</t>
  </si>
  <si>
    <t>ЕНС ТРУ</t>
  </si>
  <si>
    <t>пп. 1) п.137</t>
  </si>
  <si>
    <t>Газ (КПГ)</t>
  </si>
  <si>
    <t>Байбулов С.А. ИП</t>
  </si>
  <si>
    <t>АвтоГазАлматы ТОО</t>
  </si>
  <si>
    <t>ГАЗТРЕЙД ТОО</t>
  </si>
  <si>
    <t>KZ ТОО</t>
  </si>
  <si>
    <t>Техническое обслуживание легкового автотранспорта</t>
  </si>
  <si>
    <t>СТК коммерц ТОО</t>
  </si>
  <si>
    <t>Топливо, бензин</t>
  </si>
  <si>
    <t>ҚазМұнайГаз Өнімдері ТОО</t>
  </si>
  <si>
    <t>Солидол</t>
  </si>
  <si>
    <t>High Industrial Lubricants &amp; Liquids Corporation ТОО</t>
  </si>
  <si>
    <t>Техническое обслуживание специальной техники</t>
  </si>
  <si>
    <t>ТОО "Альмет" ТОО</t>
  </si>
  <si>
    <t>Компримированный природный газ</t>
  </si>
  <si>
    <t>пп. 24) п.137</t>
  </si>
  <si>
    <t>Закуп услуг по содержанию офисного помещения</t>
  </si>
  <si>
    <t>Когай Ф.В. ИП</t>
  </si>
  <si>
    <t>КАГАНАТ Строй ТОО</t>
  </si>
  <si>
    <t>Магистраль Авто ТОО</t>
  </si>
  <si>
    <t>UWS ТОО</t>
  </si>
  <si>
    <t>ALFA MOTORS ИП</t>
  </si>
  <si>
    <t>Аренда административного здания для ПФ Алматы</t>
  </si>
  <si>
    <t>КазРосГаз ТОО</t>
  </si>
  <si>
    <t>Услуги почтовые по пересылке почтовых отправлений</t>
  </si>
  <si>
    <t>Филиал АО «Казпочта»-«EMS-Kazpost» АО</t>
  </si>
  <si>
    <t>Услуги охраны</t>
  </si>
  <si>
    <t>пп.1) п. 137</t>
  </si>
  <si>
    <t>Жидкость охлаждающая</t>
  </si>
  <si>
    <t>Услуги по техническому обслуживанию навигационного и аналогичного оборудования</t>
  </si>
  <si>
    <t>ТОО "Soft Technology Utilities"  (договор будет заключен из ОИ по итогам ОТ) лота 1-10</t>
  </si>
  <si>
    <t>пп.4) п. 137</t>
  </si>
  <si>
    <t>Услуги гостиниц и аналогичных мест для временного проживания</t>
  </si>
  <si>
    <t>ТОО "ALKO-A" ТОО</t>
  </si>
  <si>
    <t>Услуги по обеспечению питанием работников</t>
  </si>
  <si>
    <t>пп.2) п. 137</t>
  </si>
  <si>
    <t>Договор на закуп услуг по стоянке</t>
  </si>
  <si>
    <t>Мехколонна - 56 ТОО</t>
  </si>
  <si>
    <t>Масло</t>
  </si>
  <si>
    <t>Газ пропан-бутан автомобильный</t>
  </si>
  <si>
    <t>пп.9) п. 137</t>
  </si>
  <si>
    <t>Закуп услуг медицинского освидетельствования</t>
  </si>
  <si>
    <t>"Коктау МедФарм" ТОО</t>
  </si>
  <si>
    <t>Клиника ARTURA ТОО</t>
  </si>
  <si>
    <t>СНПС-Актобемунайгаз АО</t>
  </si>
  <si>
    <t>Услуги по техническому контролю (осмотру) дорожных транспортных средств</t>
  </si>
  <si>
    <t>Глобал Стандарт ТОО</t>
  </si>
  <si>
    <t>Атырау -АвтоЦентр ТОО</t>
  </si>
  <si>
    <t>Орал техосмотр ТОО</t>
  </si>
  <si>
    <t>Костанайский филиал Национальный центр экспертизы и сертификации АО</t>
  </si>
  <si>
    <t>Кызылординский филиал "Национальный центр экспертизы и сертификации" АО</t>
  </si>
  <si>
    <t>Автотест-Аргымак ТОО</t>
  </si>
  <si>
    <t>Услуги по техническому обслуживанию компьютерной/периферийной оргтехники/оборудования и их частей</t>
  </si>
  <si>
    <t>Измухамбетов Серик Серикбаевич ИП</t>
  </si>
  <si>
    <t>Sapa.KZ ИП</t>
  </si>
  <si>
    <t>TS-Лазер Принт ТОО</t>
  </si>
  <si>
    <t>SmartHighTech ТОО</t>
  </si>
  <si>
    <t>Милениум ИП</t>
  </si>
  <si>
    <t>TBRK IT ТОО</t>
  </si>
  <si>
    <t>Кунц Е.А. ИП</t>
  </si>
  <si>
    <t>Бердибеков Каскырбай Кемелович ИП</t>
  </si>
  <si>
    <t>Измуратов Олжас Амандыкович ИП</t>
  </si>
  <si>
    <t>Shymkent.kz ТОО</t>
  </si>
  <si>
    <t>Пропан-бутан автомобильный</t>
  </si>
  <si>
    <t>Real Газ Energy ТОО</t>
  </si>
  <si>
    <t>ТОО"Жайық Газ" ТОО</t>
  </si>
  <si>
    <t>ТОО"ТаразГаз-Терминал" ТОО</t>
  </si>
  <si>
    <t>Тәуәкел ТОО</t>
  </si>
  <si>
    <t>ТОО "Шамкент Газ Терминал) ТОО</t>
  </si>
  <si>
    <t>Услуги по мойке автотранспорта/спецтехники</t>
  </si>
  <si>
    <t>Исабеков Т.У. ИП</t>
  </si>
  <si>
    <t>Насипова Ж. ИП</t>
  </si>
  <si>
    <t>ИП Кулиев А.П. ИП</t>
  </si>
  <si>
    <t>База сжиженного газа ТОО</t>
  </si>
  <si>
    <t>ГСМ карта</t>
  </si>
  <si>
    <t>КазМунайГаз Өнімдері</t>
  </si>
  <si>
    <t>ГСМ налив</t>
  </si>
  <si>
    <t>Жидкость для омывателя стекол</t>
  </si>
  <si>
    <t>ИП NANOTEK</t>
  </si>
  <si>
    <t>Хранение автошин</t>
  </si>
  <si>
    <t>ТОО Юнтайр</t>
  </si>
  <si>
    <t>Размещение в СМИ</t>
  </si>
  <si>
    <t>Экспресс-К</t>
  </si>
  <si>
    <t>Услуги по оформлению</t>
  </si>
  <si>
    <t>ТаразКурылысПроект</t>
  </si>
  <si>
    <t>Шторы</t>
  </si>
  <si>
    <t>ИП Абдуллаева</t>
  </si>
  <si>
    <t>Дальномер</t>
  </si>
  <si>
    <t>ТОО Romatti</t>
  </si>
  <si>
    <t>Архив Алматы</t>
  </si>
  <si>
    <t>Reisswolf</t>
  </si>
  <si>
    <t>Автомойка Алматы</t>
  </si>
  <si>
    <t>ТОО Дияс и  Д</t>
  </si>
  <si>
    <t>пп.7) п. 137</t>
  </si>
  <si>
    <t>Услуги подписки на журналы</t>
  </si>
  <si>
    <t>ТОО "Научно-инженерный центр "Нефть" Национальной инженерной академии РК"</t>
  </si>
  <si>
    <t>Установка и монтаж газобалонного оборудования на автотранспортные средства</t>
  </si>
  <si>
    <t>Kaz Auto Gaz ТОО</t>
  </si>
  <si>
    <t>Бек Ас-Тараз ТОО</t>
  </si>
  <si>
    <t>КПГ</t>
  </si>
  <si>
    <t>Кузнецов С.А. ИП</t>
  </si>
  <si>
    <t>ИП Инжу</t>
  </si>
  <si>
    <t>Закупке компьютерной и офисной техники и материалов</t>
  </si>
  <si>
    <t>Soft Technology Utilities ТОО</t>
  </si>
  <si>
    <t>Техническое обслуживание азотных компрессорных станций №2 и №3</t>
  </si>
  <si>
    <t>Диаграмные диски</t>
  </si>
  <si>
    <t>Казтранс-Тахограф ТОО</t>
  </si>
  <si>
    <t>Р</t>
  </si>
  <si>
    <t>Сварочно-монтажные работы</t>
  </si>
  <si>
    <t>Интергаз Центральная Азия АО</t>
  </si>
  <si>
    <t>Услуги по калибровке средств измерений</t>
  </si>
  <si>
    <t>Национальный центр экспертизы и сертификации АО</t>
  </si>
  <si>
    <t>пп.14) п. 137</t>
  </si>
  <si>
    <t>Услуги авторского надзора по строительству АГНКС в г.Актобе.</t>
  </si>
  <si>
    <t>Казахстан-Электро ТОО</t>
  </si>
  <si>
    <t>Услуги по обучению</t>
  </si>
  <si>
    <t>Частное учреждение "Корпоративный Университет "Самрук-Казына" ЧУ</t>
  </si>
  <si>
    <t>Зарядное устройство</t>
  </si>
  <si>
    <t>Курал-Астана ТОО</t>
  </si>
  <si>
    <t>Работы по ремонту кузова</t>
  </si>
  <si>
    <t>Тачев Ж.Б. ИП</t>
  </si>
  <si>
    <t>TERRA MOTORS Astana ТОО</t>
  </si>
  <si>
    <t>Техкомавто ТОО</t>
  </si>
  <si>
    <t>Работы по ремонту автотранспортных средств, систем, узлов и агрегатов</t>
  </si>
  <si>
    <t>ВЭСТ АВТО ТОО</t>
  </si>
  <si>
    <t>Генератор</t>
  </si>
  <si>
    <t>Romatti ТОО</t>
  </si>
  <si>
    <t>Работы по возведению (строительству) автомобильных заправочных/газонаполнительных  станции</t>
  </si>
  <si>
    <t>Актюбинский завод металлоконструкций АО</t>
  </si>
  <si>
    <t>Аппарат сварочный</t>
  </si>
  <si>
    <t>Эпицентр техно ТОО</t>
  </si>
  <si>
    <t>Текущий ремонт техники(производство стран СНГ)</t>
  </si>
  <si>
    <t>Аккумуляторы</t>
  </si>
  <si>
    <t>ТОО "Westa-Forse Group"</t>
  </si>
  <si>
    <t>Электропогрузчик</t>
  </si>
  <si>
    <t>ТОО "СиноТехМаш"</t>
  </si>
  <si>
    <t>Газоанализатор</t>
  </si>
  <si>
    <t>«INL – Management Group», ТОО</t>
  </si>
  <si>
    <t>Журналы и бланки</t>
  </si>
  <si>
    <t>РОО "Общество инвалидов "Несібе"</t>
  </si>
  <si>
    <t>Щит</t>
  </si>
  <si>
    <t>ТОО "ПОЖСЕРВИС"</t>
  </si>
  <si>
    <t>Кондиционер</t>
  </si>
  <si>
    <t>ТОО "А Ортус"</t>
  </si>
  <si>
    <t>Текущий ремонт СТ (импорт)</t>
  </si>
  <si>
    <t>ТОО "Техкомавто"</t>
  </si>
  <si>
    <t xml:space="preserve">ТОО "Альмет" </t>
  </si>
  <si>
    <t>Услуги по техническому надзору по строительству АГНКС</t>
  </si>
  <si>
    <t>ТОО "EXCCOM"</t>
  </si>
  <si>
    <t>Услуги по поверке стредств измерений</t>
  </si>
  <si>
    <t>ТОО "Эталон-М"</t>
  </si>
  <si>
    <t>ТОО "Каганат Строй"</t>
  </si>
  <si>
    <t>Вода среди ТПХ</t>
  </si>
  <si>
    <t>ТОО "Бриз"</t>
  </si>
  <si>
    <t>Шины</t>
  </si>
  <si>
    <t>ТОО "VOSTOK MARKET"</t>
  </si>
  <si>
    <t>ИП "Перекресток-Автомаркет"</t>
  </si>
  <si>
    <t>ТОО "Торговый дом "Костанай-Кама"</t>
  </si>
  <si>
    <t>Услуги экипажа по экстплуатации МКС</t>
  </si>
  <si>
    <t>Производственно-Коммерческий Дом "Новые технологии" ТОО</t>
  </si>
  <si>
    <t>пп. 1) п. 137</t>
  </si>
  <si>
    <t>АО "Кокшетауские минеральные воды"</t>
  </si>
  <si>
    <t>Капитальный ремонт автотранспорта (импортное производство)</t>
  </si>
  <si>
    <t>Текущий ремонт легкового автотранспорта(импортное производство)</t>
  </si>
  <si>
    <t>пп. 4) п. 137</t>
  </si>
  <si>
    <t>АО "Интергаз Центральная Азия"</t>
  </si>
  <si>
    <t>ТОО "Фирма Родник"</t>
  </si>
  <si>
    <t>Услуги по курортно-санаторному лечению</t>
  </si>
  <si>
    <t>ТОО "Vendor Holding"</t>
  </si>
  <si>
    <t>Услуги по ТО СТ СНГ</t>
  </si>
  <si>
    <t>ТОО "СТК Коммерц"</t>
  </si>
  <si>
    <t>Постельное белье, подушка, матрац</t>
  </si>
  <si>
    <t>ТОО "Кызылординское учебно-производственное предприятие казахского общества слепых"</t>
  </si>
  <si>
    <t>ТОО "Romatti"</t>
  </si>
  <si>
    <t>Набор инструментов</t>
  </si>
  <si>
    <t>Услуги по освидетельствованию сосудов, работающих под давлением</t>
  </si>
  <si>
    <t>ТОО "Expertus"</t>
  </si>
  <si>
    <t>Текущий ремонт спецтехники Hidromek</t>
  </si>
  <si>
    <t>ТОО "TURKUAZ MASHINERY"</t>
  </si>
  <si>
    <t>Текущий ремонт спецтехники Hitachi</t>
  </si>
  <si>
    <t>Текущий ремонт спецтехники Komatsu</t>
  </si>
  <si>
    <t>ТОО "Комек Машинери"</t>
  </si>
  <si>
    <t>Услуги по ТО газобаллонного оборудования на автотранспортных средствах</t>
  </si>
  <si>
    <t xml:space="preserve">ТОО "КАГАНАТ Строй" </t>
  </si>
  <si>
    <t>ТОО "Green Auto Service"</t>
  </si>
  <si>
    <t>ИП "ИНЖУ"</t>
  </si>
  <si>
    <t>ТОО "Бек Ас Тараз"</t>
  </si>
  <si>
    <t>ТОО "Тәукел"</t>
  </si>
  <si>
    <t>ТОО "ГАЗ КОМФОРТ СЕРВИС"</t>
  </si>
  <si>
    <t>ИП "Кузнецов"</t>
  </si>
  <si>
    <t>График закупок способом из одного источника ТОО "КазТрансГаз Өнімдері" на 10.08.2017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</si>
</sst>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6" fillId="0" borderId="0"/>
    <xf numFmtId="0" fontId="6" fillId="0" borderId="0"/>
    <xf numFmtId="0" fontId="7" fillId="0" borderId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5" applyNumberFormat="0" applyAlignment="0" applyProtection="0"/>
    <xf numFmtId="0" fontId="11" fillId="20" borderId="6" applyNumberFormat="0" applyAlignment="0" applyProtection="0"/>
    <xf numFmtId="0" fontId="12" fillId="20" borderId="5" applyNumberFormat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21" borderId="11" applyNumberFormat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6" fillId="23" borderId="12" applyNumberFormat="0" applyFont="0" applyAlignment="0" applyProtection="0"/>
    <xf numFmtId="0" fontId="22" fillId="0" borderId="13" applyNumberFormat="0" applyFill="0" applyAlignment="0" applyProtection="0"/>
    <xf numFmtId="0" fontId="7" fillId="0" borderId="0"/>
    <xf numFmtId="0" fontId="23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</cellStyleXfs>
  <cellXfs count="12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43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 wrapText="1"/>
    </xf>
    <xf numFmtId="4" fontId="3" fillId="24" borderId="1" xfId="3" applyNumberFormat="1" applyFont="1" applyFill="1" applyBorder="1" applyAlignment="1">
      <alignment horizontal="center" vertical="center"/>
    </xf>
    <xf numFmtId="4" fontId="3" fillId="0" borderId="1" xfId="3" applyNumberFormat="1" applyFont="1" applyFill="1" applyBorder="1" applyAlignment="1">
      <alignment horizontal="center" vertical="center"/>
    </xf>
    <xf numFmtId="0" fontId="3" fillId="0" borderId="1" xfId="2" applyNumberFormat="1" applyFont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/>
    </xf>
    <xf numFmtId="14" fontId="3" fillId="0" borderId="3" xfId="3" applyNumberFormat="1" applyFont="1" applyFill="1" applyBorder="1" applyAlignment="1">
      <alignment horizontal="center" vertical="center" wrapText="1"/>
    </xf>
    <xf numFmtId="0" fontId="3" fillId="0" borderId="3" xfId="2" applyNumberFormat="1" applyFont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26" fillId="0" borderId="0" xfId="0" applyFont="1"/>
    <xf numFmtId="0" fontId="26" fillId="0" borderId="0" xfId="0" applyFont="1" applyAlignment="1">
      <alignment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4" fontId="3" fillId="24" borderId="1" xfId="3" applyNumberFormat="1" applyFont="1" applyFill="1" applyBorder="1" applyAlignment="1">
      <alignment horizontal="center" vertical="center"/>
    </xf>
    <xf numFmtId="0" fontId="3" fillId="0" borderId="1" xfId="2" applyNumberFormat="1" applyFont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/>
    </xf>
    <xf numFmtId="14" fontId="3" fillId="0" borderId="3" xfId="3" applyNumberFormat="1" applyFont="1" applyFill="1" applyBorder="1" applyAlignment="1">
      <alignment horizontal="center" vertical="center" wrapText="1"/>
    </xf>
    <xf numFmtId="0" fontId="3" fillId="0" borderId="3" xfId="2" applyNumberFormat="1" applyFont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24" borderId="3" xfId="3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24" borderId="3" xfId="0" applyFont="1" applyFill="1" applyBorder="1" applyAlignment="1">
      <alignment horizontal="center" vertical="center"/>
    </xf>
    <xf numFmtId="14" fontId="3" fillId="24" borderId="3" xfId="0" applyNumberFormat="1" applyFont="1" applyFill="1" applyBorder="1" applyAlignment="1">
      <alignment horizontal="center" vertical="center" wrapText="1"/>
    </xf>
    <xf numFmtId="0" fontId="3" fillId="24" borderId="3" xfId="0" applyFont="1" applyFill="1" applyBorder="1" applyAlignment="1">
      <alignment horizontal="center" vertical="center" wrapText="1"/>
    </xf>
    <xf numFmtId="0" fontId="3" fillId="24" borderId="3" xfId="2" applyNumberFormat="1" applyFont="1" applyFill="1" applyBorder="1" applyAlignment="1">
      <alignment horizontal="center" vertical="center" wrapText="1"/>
    </xf>
    <xf numFmtId="0" fontId="3" fillId="24" borderId="1" xfId="2" applyNumberFormat="1" applyFont="1" applyFill="1" applyBorder="1" applyAlignment="1">
      <alignment horizontal="center" vertical="center" wrapText="1"/>
    </xf>
    <xf numFmtId="4" fontId="3" fillId="24" borderId="1" xfId="0" applyNumberFormat="1" applyFont="1" applyFill="1" applyBorder="1" applyAlignment="1">
      <alignment horizontal="center" vertical="center"/>
    </xf>
    <xf numFmtId="0" fontId="0" fillId="24" borderId="0" xfId="0" applyFill="1"/>
    <xf numFmtId="0" fontId="26" fillId="0" borderId="3" xfId="0" applyFont="1" applyFill="1" applyBorder="1" applyAlignment="1">
      <alignment horizontal="center" vertical="center" wrapText="1"/>
    </xf>
    <xf numFmtId="0" fontId="3" fillId="0" borderId="3" xfId="2" applyNumberFormat="1" applyFont="1" applyFill="1" applyBorder="1" applyAlignment="1">
      <alignment horizontal="center" vertical="center" wrapText="1"/>
    </xf>
    <xf numFmtId="4" fontId="3" fillId="24" borderId="3" xfId="0" applyNumberFormat="1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4" borderId="0" xfId="0" applyFont="1" applyFill="1"/>
    <xf numFmtId="0" fontId="3" fillId="0" borderId="3" xfId="0" applyFont="1" applyFill="1" applyBorder="1" applyAlignment="1">
      <alignment horizontal="center" vertical="center" wrapText="1"/>
    </xf>
    <xf numFmtId="14" fontId="3" fillId="24" borderId="3" xfId="0" applyNumberFormat="1" applyFont="1" applyFill="1" applyBorder="1" applyAlignment="1">
      <alignment horizontal="center" vertical="center" wrapText="1"/>
    </xf>
    <xf numFmtId="0" fontId="3" fillId="24" borderId="3" xfId="0" applyFont="1" applyFill="1" applyBorder="1" applyAlignment="1">
      <alignment horizontal="center" vertical="center" wrapText="1"/>
    </xf>
    <xf numFmtId="0" fontId="3" fillId="24" borderId="3" xfId="2" applyNumberFormat="1" applyFont="1" applyFill="1" applyBorder="1" applyAlignment="1">
      <alignment horizontal="center" vertical="center" wrapText="1"/>
    </xf>
    <xf numFmtId="0" fontId="3" fillId="24" borderId="1" xfId="0" applyFont="1" applyFill="1" applyBorder="1" applyAlignment="1">
      <alignment horizontal="center" vertical="center"/>
    </xf>
    <xf numFmtId="4" fontId="3" fillId="24" borderId="1" xfId="0" applyNumberFormat="1" applyFont="1" applyFill="1" applyBorder="1" applyAlignment="1">
      <alignment horizontal="center" vertical="center" wrapText="1"/>
    </xf>
    <xf numFmtId="0" fontId="3" fillId="24" borderId="1" xfId="0" applyFont="1" applyFill="1" applyBorder="1" applyAlignment="1">
      <alignment horizontal="center" vertical="center" wrapText="1"/>
    </xf>
    <xf numFmtId="14" fontId="3" fillId="24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2" xfId="2" applyNumberFormat="1" applyFont="1" applyBorder="1" applyAlignment="1">
      <alignment horizontal="center" vertical="center" wrapText="1"/>
    </xf>
    <xf numFmtId="0" fontId="3" fillId="0" borderId="4" xfId="2" applyNumberFormat="1" applyFont="1" applyBorder="1" applyAlignment="1">
      <alignment horizontal="center" vertical="center" wrapText="1"/>
    </xf>
    <xf numFmtId="0" fontId="3" fillId="0" borderId="3" xfId="2" applyNumberFormat="1" applyFont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24" borderId="2" xfId="2" applyNumberFormat="1" applyFont="1" applyFill="1" applyBorder="1" applyAlignment="1">
      <alignment horizontal="center" vertical="center" wrapText="1"/>
    </xf>
    <xf numFmtId="0" fontId="3" fillId="24" borderId="4" xfId="2" applyNumberFormat="1" applyFont="1" applyFill="1" applyBorder="1" applyAlignment="1">
      <alignment horizontal="center" vertical="center" wrapText="1"/>
    </xf>
    <xf numFmtId="0" fontId="3" fillId="24" borderId="3" xfId="2" applyNumberFormat="1" applyFont="1" applyFill="1" applyBorder="1" applyAlignment="1">
      <alignment horizontal="center" vertical="center" wrapText="1"/>
    </xf>
    <xf numFmtId="0" fontId="3" fillId="24" borderId="2" xfId="0" applyFont="1" applyFill="1" applyBorder="1" applyAlignment="1">
      <alignment horizontal="center" vertical="center" wrapText="1"/>
    </xf>
    <xf numFmtId="0" fontId="3" fillId="24" borderId="4" xfId="0" applyFont="1" applyFill="1" applyBorder="1" applyAlignment="1">
      <alignment horizontal="center" vertical="center" wrapText="1"/>
    </xf>
    <xf numFmtId="0" fontId="3" fillId="24" borderId="3" xfId="0" applyFont="1" applyFill="1" applyBorder="1" applyAlignment="1">
      <alignment horizontal="center" vertical="center" wrapText="1"/>
    </xf>
    <xf numFmtId="14" fontId="3" fillId="24" borderId="2" xfId="0" applyNumberFormat="1" applyFont="1" applyFill="1" applyBorder="1" applyAlignment="1">
      <alignment horizontal="center" vertical="center" wrapText="1"/>
    </xf>
    <xf numFmtId="14" fontId="3" fillId="24" borderId="4" xfId="0" applyNumberFormat="1" applyFont="1" applyFill="1" applyBorder="1" applyAlignment="1">
      <alignment horizontal="center" vertical="center" wrapText="1"/>
    </xf>
    <xf numFmtId="14" fontId="3" fillId="24" borderId="3" xfId="0" applyNumberFormat="1" applyFont="1" applyFill="1" applyBorder="1" applyAlignment="1">
      <alignment horizontal="center" vertical="center" wrapText="1"/>
    </xf>
    <xf numFmtId="0" fontId="3" fillId="24" borderId="14" xfId="0" applyFont="1" applyFill="1" applyBorder="1" applyAlignment="1">
      <alignment horizontal="center" vertical="center"/>
    </xf>
    <xf numFmtId="0" fontId="3" fillId="24" borderId="15" xfId="0" applyFont="1" applyFill="1" applyBorder="1" applyAlignment="1">
      <alignment horizontal="center" vertical="center"/>
    </xf>
    <xf numFmtId="0" fontId="3" fillId="24" borderId="16" xfId="0" applyFont="1" applyFill="1" applyBorder="1" applyAlignment="1">
      <alignment horizontal="center" vertical="center"/>
    </xf>
    <xf numFmtId="0" fontId="3" fillId="24" borderId="2" xfId="0" applyFont="1" applyFill="1" applyBorder="1" applyAlignment="1">
      <alignment horizontal="center" vertical="center"/>
    </xf>
    <xf numFmtId="0" fontId="3" fillId="24" borderId="4" xfId="0" applyFont="1" applyFill="1" applyBorder="1" applyAlignment="1">
      <alignment horizontal="center" vertical="center"/>
    </xf>
    <xf numFmtId="0" fontId="3" fillId="24" borderId="3" xfId="0" applyFont="1" applyFill="1" applyBorder="1" applyAlignment="1">
      <alignment horizontal="center" vertical="center"/>
    </xf>
    <xf numFmtId="0" fontId="3" fillId="0" borderId="1" xfId="2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</cellXfs>
  <cellStyles count="59">
    <cellStyle name=" б" xfId="4"/>
    <cellStyle name=" б 2" xfId="5"/>
    <cellStyle name=" б 2 2" xfId="56"/>
    <cellStyle name=" б 2 2 2 2" xfId="57"/>
    <cellStyle name=" б 3" xfId="53"/>
    <cellStyle name=" б_Статус Плана ТРУ на 2012 год" xfId="6"/>
    <cellStyle name="20% - Акцент1 2" xfId="7"/>
    <cellStyle name="20% - Акцент2 2" xfId="8"/>
    <cellStyle name="20% - Акцент3 2" xfId="9"/>
    <cellStyle name="20% - Акцент4 2" xfId="10"/>
    <cellStyle name="20% - Акцент5 2" xfId="11"/>
    <cellStyle name="20% - Акцент6 2" xfId="12"/>
    <cellStyle name="40% - Акцент1 2" xfId="13"/>
    <cellStyle name="40% - Акцент2 2" xfId="14"/>
    <cellStyle name="40% - Акцент3 2" xfId="15"/>
    <cellStyle name="40% - Акцент4 2" xfId="16"/>
    <cellStyle name="40% - Акцент5 2" xfId="17"/>
    <cellStyle name="40% - Акцент6 2" xfId="18"/>
    <cellStyle name="60% - Акцент1 2" xfId="19"/>
    <cellStyle name="60% - Акцент2 2" xfId="20"/>
    <cellStyle name="60% - Акцент3 2" xfId="21"/>
    <cellStyle name="60% - Акцент4 2" xfId="22"/>
    <cellStyle name="60% - Акцент5 2" xfId="23"/>
    <cellStyle name="60% - Акцент6 2" xfId="24"/>
    <cellStyle name="Normal_2006.11.30 КВЛ" xfId="25"/>
    <cellStyle name="Standard_Presentation 2001" xfId="26"/>
    <cellStyle name="Style 1" xfId="27"/>
    <cellStyle name="Акцент1 2" xfId="28"/>
    <cellStyle name="Акцент2 2" xfId="29"/>
    <cellStyle name="Акцент3 2" xfId="30"/>
    <cellStyle name="Акцент4 2" xfId="31"/>
    <cellStyle name="Акцент5 2" xfId="32"/>
    <cellStyle name="Акцент6 2" xfId="33"/>
    <cellStyle name="Ввод  2" xfId="34"/>
    <cellStyle name="Вывод 2" xfId="35"/>
    <cellStyle name="Вычисление 2" xfId="36"/>
    <cellStyle name="Заголовок 1 2" xfId="37"/>
    <cellStyle name="Заголовок 2 2" xfId="38"/>
    <cellStyle name="Заголовок 3 2" xfId="39"/>
    <cellStyle name="Заголовок 4 2" xfId="40"/>
    <cellStyle name="Итог 2" xfId="41"/>
    <cellStyle name="Контрольная ячейка 2" xfId="42"/>
    <cellStyle name="Название 2" xfId="43"/>
    <cellStyle name="Нейтральный 2" xfId="44"/>
    <cellStyle name="Обычный" xfId="0" builtinId="0"/>
    <cellStyle name="Обычный 16" xfId="55"/>
    <cellStyle name="Обычный 2" xfId="54"/>
    <cellStyle name="Обычный 3" xfId="58"/>
    <cellStyle name="Обычный 4" xfId="3"/>
    <cellStyle name="Обычный_ОИ 2016" xfId="2"/>
    <cellStyle name="Плохой 2" xfId="45"/>
    <cellStyle name="Пояснение 2" xfId="46"/>
    <cellStyle name="Примечание 2" xfId="47"/>
    <cellStyle name="Связанная ячейка 2" xfId="48"/>
    <cellStyle name="Стиль 1" xfId="49"/>
    <cellStyle name="Текст предупреждения 2" xfId="50"/>
    <cellStyle name="Финансовый" xfId="1" builtinId="3"/>
    <cellStyle name="Финансовый 2" xfId="51"/>
    <cellStyle name="Хороший 2" xfId="5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6"/>
  <sheetViews>
    <sheetView tabSelected="1" workbookViewId="0">
      <selection activeCell="G17" sqref="G17"/>
    </sheetView>
  </sheetViews>
  <sheetFormatPr defaultRowHeight="12.75" x14ac:dyDescent="0.2"/>
  <cols>
    <col min="1" max="1" width="4.42578125" style="25" bestFit="1" customWidth="1"/>
    <col min="2" max="2" width="9.28515625" style="22" customWidth="1"/>
    <col min="3" max="3" width="12.7109375" style="22" bestFit="1" customWidth="1"/>
    <col min="4" max="4" width="12.7109375" style="22" customWidth="1"/>
    <col min="5" max="5" width="6.42578125" style="22" bestFit="1" customWidth="1"/>
    <col min="6" max="6" width="24" style="22" bestFit="1" customWidth="1"/>
    <col min="7" max="7" width="26.42578125" style="22" bestFit="1" customWidth="1"/>
    <col min="8" max="8" width="19.5703125" style="22" customWidth="1"/>
    <col min="9" max="9" width="19.7109375" style="22" customWidth="1"/>
    <col min="10" max="16384" width="9.140625" style="22"/>
  </cols>
  <sheetData>
    <row r="1" spans="1:9" x14ac:dyDescent="0.2">
      <c r="A1" s="119" t="s">
        <v>206</v>
      </c>
      <c r="B1" s="119"/>
      <c r="C1" s="119"/>
      <c r="D1" s="119"/>
      <c r="E1" s="119"/>
      <c r="F1" s="119"/>
      <c r="G1" s="119"/>
      <c r="H1" s="119"/>
      <c r="I1" s="119"/>
    </row>
    <row r="3" spans="1:9" s="23" customFormat="1" ht="41.25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2" t="s">
        <v>7</v>
      </c>
      <c r="I3" s="2" t="s">
        <v>8</v>
      </c>
    </row>
    <row r="4" spans="1:9" x14ac:dyDescent="0.2">
      <c r="A4" s="3">
        <v>1</v>
      </c>
      <c r="B4" s="4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>
        <v>8</v>
      </c>
      <c r="I4" s="6">
        <v>9</v>
      </c>
    </row>
    <row r="5" spans="1:9" ht="18.75" customHeight="1" x14ac:dyDescent="0.2">
      <c r="A5" s="4">
        <v>1</v>
      </c>
      <c r="B5" s="5">
        <v>3</v>
      </c>
      <c r="C5" s="7">
        <v>42747</v>
      </c>
      <c r="D5" s="7" t="s">
        <v>10</v>
      </c>
      <c r="E5" s="7" t="s">
        <v>9</v>
      </c>
      <c r="F5" s="4" t="s">
        <v>24</v>
      </c>
      <c r="G5" s="4" t="s">
        <v>25</v>
      </c>
      <c r="H5" s="8">
        <f>I5/1.12</f>
        <v>131315918.39285712</v>
      </c>
      <c r="I5" s="9">
        <v>147073828.59999999</v>
      </c>
    </row>
    <row r="6" spans="1:9" ht="16.5" customHeight="1" x14ac:dyDescent="0.2">
      <c r="A6" s="82">
        <v>2</v>
      </c>
      <c r="B6" s="85">
        <v>5</v>
      </c>
      <c r="C6" s="88">
        <v>42748</v>
      </c>
      <c r="D6" s="120" t="s">
        <v>10</v>
      </c>
      <c r="E6" s="91" t="s">
        <v>11</v>
      </c>
      <c r="F6" s="20" t="s">
        <v>12</v>
      </c>
      <c r="G6" s="79" t="s">
        <v>13</v>
      </c>
      <c r="H6" s="11">
        <f>I6/1.12</f>
        <v>3088799.9999999995</v>
      </c>
      <c r="I6" s="10">
        <v>3459456</v>
      </c>
    </row>
    <row r="7" spans="1:9" ht="16.5" customHeight="1" x14ac:dyDescent="0.2">
      <c r="A7" s="83"/>
      <c r="B7" s="86"/>
      <c r="C7" s="89"/>
      <c r="D7" s="121"/>
      <c r="E7" s="92"/>
      <c r="F7" s="20" t="s">
        <v>14</v>
      </c>
      <c r="G7" s="80"/>
      <c r="H7" s="11">
        <f t="shared" ref="H7:H13" si="0">I7/1.12</f>
        <v>4838625</v>
      </c>
      <c r="I7" s="10">
        <v>5419260</v>
      </c>
    </row>
    <row r="8" spans="1:9" ht="16.5" customHeight="1" x14ac:dyDescent="0.2">
      <c r="A8" s="84"/>
      <c r="B8" s="87"/>
      <c r="C8" s="90"/>
      <c r="D8" s="122"/>
      <c r="E8" s="93"/>
      <c r="F8" s="20" t="s">
        <v>15</v>
      </c>
      <c r="G8" s="81"/>
      <c r="H8" s="11">
        <f t="shared" si="0"/>
        <v>1789999.9999999998</v>
      </c>
      <c r="I8" s="10">
        <v>2004800</v>
      </c>
    </row>
    <row r="9" spans="1:9" ht="16.5" customHeight="1" x14ac:dyDescent="0.2">
      <c r="A9" s="82">
        <v>3</v>
      </c>
      <c r="B9" s="85">
        <v>7</v>
      </c>
      <c r="C9" s="88">
        <v>42754</v>
      </c>
      <c r="D9" s="91" t="s">
        <v>16</v>
      </c>
      <c r="E9" s="91" t="s">
        <v>9</v>
      </c>
      <c r="F9" s="79" t="s">
        <v>17</v>
      </c>
      <c r="G9" s="17" t="s">
        <v>18</v>
      </c>
      <c r="H9" s="11">
        <f t="shared" si="0"/>
        <v>1461599.9999999998</v>
      </c>
      <c r="I9" s="10">
        <v>1636992</v>
      </c>
    </row>
    <row r="10" spans="1:9" ht="16.5" customHeight="1" x14ac:dyDescent="0.2">
      <c r="A10" s="83"/>
      <c r="B10" s="86"/>
      <c r="C10" s="89"/>
      <c r="D10" s="92"/>
      <c r="E10" s="92"/>
      <c r="F10" s="80"/>
      <c r="G10" s="17" t="s">
        <v>19</v>
      </c>
      <c r="H10" s="11">
        <f t="shared" si="0"/>
        <v>206027.99999999997</v>
      </c>
      <c r="I10" s="10">
        <v>230751.35999999999</v>
      </c>
    </row>
    <row r="11" spans="1:9" ht="16.5" customHeight="1" x14ac:dyDescent="0.2">
      <c r="A11" s="83"/>
      <c r="B11" s="86"/>
      <c r="C11" s="89"/>
      <c r="D11" s="92"/>
      <c r="E11" s="92"/>
      <c r="F11" s="80"/>
      <c r="G11" s="17" t="s">
        <v>20</v>
      </c>
      <c r="H11" s="11">
        <f t="shared" si="0"/>
        <v>1295999.9999999998</v>
      </c>
      <c r="I11" s="10">
        <v>1451520</v>
      </c>
    </row>
    <row r="12" spans="1:9" ht="16.5" customHeight="1" x14ac:dyDescent="0.2">
      <c r="A12" s="84"/>
      <c r="B12" s="87"/>
      <c r="C12" s="90"/>
      <c r="D12" s="93"/>
      <c r="E12" s="93"/>
      <c r="F12" s="81"/>
      <c r="G12" s="17" t="s">
        <v>21</v>
      </c>
      <c r="H12" s="11">
        <f t="shared" si="0"/>
        <v>1145571.4285714284</v>
      </c>
      <c r="I12" s="10">
        <v>1283040</v>
      </c>
    </row>
    <row r="13" spans="1:9" ht="44.25" customHeight="1" x14ac:dyDescent="0.2">
      <c r="A13" s="24">
        <v>4</v>
      </c>
      <c r="B13" s="13">
        <v>10</v>
      </c>
      <c r="C13" s="14">
        <v>42755</v>
      </c>
      <c r="D13" s="12" t="s">
        <v>16</v>
      </c>
      <c r="E13" s="12" t="s">
        <v>11</v>
      </c>
      <c r="F13" s="20" t="s">
        <v>22</v>
      </c>
      <c r="G13" s="17" t="s">
        <v>23</v>
      </c>
      <c r="H13" s="11">
        <f t="shared" si="0"/>
        <v>1500699.9999999998</v>
      </c>
      <c r="I13" s="10">
        <v>1680784</v>
      </c>
    </row>
    <row r="14" spans="1:9" ht="44.25" customHeight="1" x14ac:dyDescent="0.2">
      <c r="A14" s="24">
        <v>5</v>
      </c>
      <c r="B14" s="13">
        <v>12</v>
      </c>
      <c r="C14" s="14">
        <v>42758</v>
      </c>
      <c r="D14" s="12" t="s">
        <v>16</v>
      </c>
      <c r="E14" s="12" t="s">
        <v>9</v>
      </c>
      <c r="F14" s="20" t="s">
        <v>26</v>
      </c>
      <c r="G14" s="17" t="s">
        <v>27</v>
      </c>
      <c r="H14" s="11">
        <v>3440000</v>
      </c>
      <c r="I14" s="10">
        <f>H14*1.12</f>
        <v>3852800.0000000005</v>
      </c>
    </row>
    <row r="15" spans="1:9" ht="44.25" customHeight="1" x14ac:dyDescent="0.2">
      <c r="A15" s="82">
        <v>7</v>
      </c>
      <c r="B15" s="85">
        <v>15</v>
      </c>
      <c r="C15" s="88">
        <v>42759</v>
      </c>
      <c r="D15" s="91" t="s">
        <v>16</v>
      </c>
      <c r="E15" s="91" t="s">
        <v>11</v>
      </c>
      <c r="F15" s="79" t="s">
        <v>28</v>
      </c>
      <c r="G15" s="17" t="s">
        <v>29</v>
      </c>
      <c r="H15" s="11">
        <v>6754000</v>
      </c>
      <c r="I15" s="10">
        <f>H15*1.12</f>
        <v>7564480.0000000009</v>
      </c>
    </row>
    <row r="16" spans="1:9" ht="44.25" customHeight="1" x14ac:dyDescent="0.2">
      <c r="A16" s="84"/>
      <c r="B16" s="87"/>
      <c r="C16" s="90"/>
      <c r="D16" s="93"/>
      <c r="E16" s="93"/>
      <c r="F16" s="81"/>
      <c r="G16" s="17" t="s">
        <v>23</v>
      </c>
      <c r="H16" s="11">
        <f>I16/1.12</f>
        <v>3199507.9999999995</v>
      </c>
      <c r="I16" s="10">
        <v>3583448.96</v>
      </c>
    </row>
    <row r="17" spans="1:9" ht="44.25" customHeight="1" x14ac:dyDescent="0.2">
      <c r="A17" s="24">
        <v>8</v>
      </c>
      <c r="B17" s="13">
        <v>17</v>
      </c>
      <c r="C17" s="14">
        <v>42760</v>
      </c>
      <c r="D17" s="12" t="s">
        <v>10</v>
      </c>
      <c r="E17" s="12" t="s">
        <v>9</v>
      </c>
      <c r="F17" s="20" t="s">
        <v>30</v>
      </c>
      <c r="G17" s="17" t="s">
        <v>19</v>
      </c>
      <c r="H17" s="11">
        <f>I17/1.12</f>
        <v>6544896.1607142854</v>
      </c>
      <c r="I17" s="10">
        <v>7330283.7000000002</v>
      </c>
    </row>
    <row r="18" spans="1:9" ht="44.25" customHeight="1" x14ac:dyDescent="0.2">
      <c r="A18" s="24">
        <v>9</v>
      </c>
      <c r="B18" s="13">
        <v>20</v>
      </c>
      <c r="C18" s="14">
        <v>42761</v>
      </c>
      <c r="D18" s="12" t="s">
        <v>31</v>
      </c>
      <c r="E18" s="12" t="s">
        <v>11</v>
      </c>
      <c r="F18" s="20" t="s">
        <v>32</v>
      </c>
      <c r="G18" s="17" t="s">
        <v>33</v>
      </c>
      <c r="H18" s="11">
        <f>I18/1.12</f>
        <v>11139983.999999998</v>
      </c>
      <c r="I18" s="10">
        <v>12476782.08</v>
      </c>
    </row>
    <row r="19" spans="1:9" ht="44.25" customHeight="1" x14ac:dyDescent="0.2">
      <c r="A19" s="82">
        <v>10</v>
      </c>
      <c r="B19" s="85">
        <v>21</v>
      </c>
      <c r="C19" s="88">
        <v>42761</v>
      </c>
      <c r="D19" s="91" t="s">
        <v>16</v>
      </c>
      <c r="E19" s="91" t="s">
        <v>11</v>
      </c>
      <c r="F19" s="79" t="s">
        <v>22</v>
      </c>
      <c r="G19" s="17" t="s">
        <v>34</v>
      </c>
      <c r="H19" s="11">
        <v>1090000</v>
      </c>
      <c r="I19" s="10">
        <f>H19*1.12</f>
        <v>1220800</v>
      </c>
    </row>
    <row r="20" spans="1:9" ht="44.25" customHeight="1" x14ac:dyDescent="0.2">
      <c r="A20" s="83"/>
      <c r="B20" s="86"/>
      <c r="C20" s="89"/>
      <c r="D20" s="92"/>
      <c r="E20" s="92"/>
      <c r="F20" s="80"/>
      <c r="G20" s="17" t="s">
        <v>35</v>
      </c>
      <c r="H20" s="11">
        <f>I20/1.12</f>
        <v>5111024.9999999991</v>
      </c>
      <c r="I20" s="10">
        <v>5724348</v>
      </c>
    </row>
    <row r="21" spans="1:9" ht="44.25" customHeight="1" x14ac:dyDescent="0.2">
      <c r="A21" s="83"/>
      <c r="B21" s="86"/>
      <c r="C21" s="89"/>
      <c r="D21" s="92"/>
      <c r="E21" s="92"/>
      <c r="F21" s="80"/>
      <c r="G21" s="17" t="s">
        <v>36</v>
      </c>
      <c r="H21" s="11">
        <f>I21/1.12</f>
        <v>20492799.999999996</v>
      </c>
      <c r="I21" s="10">
        <v>22951936</v>
      </c>
    </row>
    <row r="22" spans="1:9" ht="44.25" customHeight="1" x14ac:dyDescent="0.2">
      <c r="A22" s="83"/>
      <c r="B22" s="86"/>
      <c r="C22" s="89"/>
      <c r="D22" s="92"/>
      <c r="E22" s="92"/>
      <c r="F22" s="80"/>
      <c r="G22" s="17" t="s">
        <v>29</v>
      </c>
      <c r="H22" s="11">
        <v>2869020</v>
      </c>
      <c r="I22" s="10">
        <f>H22*1.12</f>
        <v>3213302.4000000004</v>
      </c>
    </row>
    <row r="23" spans="1:9" ht="44.25" customHeight="1" x14ac:dyDescent="0.2">
      <c r="A23" s="83"/>
      <c r="B23" s="86"/>
      <c r="C23" s="89"/>
      <c r="D23" s="92"/>
      <c r="E23" s="92"/>
      <c r="F23" s="80"/>
      <c r="G23" s="17" t="s">
        <v>37</v>
      </c>
      <c r="H23" s="11">
        <f>I23/1.12</f>
        <v>5040299.9999999991</v>
      </c>
      <c r="I23" s="10">
        <v>5645136</v>
      </c>
    </row>
    <row r="24" spans="1:9" ht="44.25" customHeight="1" x14ac:dyDescent="0.2">
      <c r="A24" s="84"/>
      <c r="B24" s="87"/>
      <c r="C24" s="90"/>
      <c r="D24" s="93"/>
      <c r="E24" s="93"/>
      <c r="F24" s="81"/>
      <c r="G24" s="17" t="s">
        <v>23</v>
      </c>
      <c r="H24" s="11">
        <f>I24/1.12</f>
        <v>2615299.9999999995</v>
      </c>
      <c r="I24" s="10">
        <v>2929136</v>
      </c>
    </row>
    <row r="25" spans="1:9" ht="44.25" customHeight="1" x14ac:dyDescent="0.2">
      <c r="A25" s="24">
        <v>11</v>
      </c>
      <c r="B25" s="13">
        <v>22</v>
      </c>
      <c r="C25" s="14">
        <v>42761</v>
      </c>
      <c r="D25" s="12" t="s">
        <v>31</v>
      </c>
      <c r="E25" s="12" t="s">
        <v>11</v>
      </c>
      <c r="F25" s="20" t="s">
        <v>38</v>
      </c>
      <c r="G25" s="17" t="s">
        <v>39</v>
      </c>
      <c r="H25" s="11">
        <f>I25/1.12</f>
        <v>24880319.999999996</v>
      </c>
      <c r="I25" s="10">
        <v>27865958.399999999</v>
      </c>
    </row>
    <row r="26" spans="1:9" ht="44.25" customHeight="1" x14ac:dyDescent="0.2">
      <c r="A26" s="24">
        <v>12</v>
      </c>
      <c r="B26" s="13">
        <v>23</v>
      </c>
      <c r="C26" s="14">
        <v>42762</v>
      </c>
      <c r="D26" s="12" t="s">
        <v>31</v>
      </c>
      <c r="E26" s="12" t="s">
        <v>11</v>
      </c>
      <c r="F26" s="20" t="s">
        <v>40</v>
      </c>
      <c r="G26" s="17" t="s">
        <v>41</v>
      </c>
      <c r="H26" s="11">
        <v>4054296.96</v>
      </c>
      <c r="I26" s="10">
        <f>H26*1.12</f>
        <v>4540812.5952000003</v>
      </c>
    </row>
    <row r="27" spans="1:9" ht="44.25" customHeight="1" x14ac:dyDescent="0.2">
      <c r="A27" s="24">
        <v>13</v>
      </c>
      <c r="B27" s="13">
        <v>24</v>
      </c>
      <c r="C27" s="14">
        <v>42762</v>
      </c>
      <c r="D27" s="12" t="s">
        <v>31</v>
      </c>
      <c r="E27" s="12" t="s">
        <v>11</v>
      </c>
      <c r="F27" s="20" t="s">
        <v>42</v>
      </c>
      <c r="G27" s="17" t="s">
        <v>33</v>
      </c>
      <c r="H27" s="11">
        <f>I27/1.12</f>
        <v>2503199.5178571427</v>
      </c>
      <c r="I27" s="10">
        <v>2803583.46</v>
      </c>
    </row>
    <row r="28" spans="1:9" ht="44.25" customHeight="1" x14ac:dyDescent="0.2">
      <c r="A28" s="24">
        <v>14</v>
      </c>
      <c r="B28" s="13">
        <v>26</v>
      </c>
      <c r="C28" s="14">
        <v>42765</v>
      </c>
      <c r="D28" s="12" t="s">
        <v>43</v>
      </c>
      <c r="E28" s="12" t="s">
        <v>9</v>
      </c>
      <c r="F28" s="20" t="s">
        <v>44</v>
      </c>
      <c r="G28" s="17" t="s">
        <v>27</v>
      </c>
      <c r="H28" s="11">
        <v>7831500</v>
      </c>
      <c r="I28" s="10">
        <f>H28*1.12</f>
        <v>8771280</v>
      </c>
    </row>
    <row r="29" spans="1:9" ht="67.5" customHeight="1" x14ac:dyDescent="0.2">
      <c r="A29" s="24">
        <v>15</v>
      </c>
      <c r="B29" s="13">
        <v>27</v>
      </c>
      <c r="C29" s="14">
        <v>42766</v>
      </c>
      <c r="D29" s="12" t="s">
        <v>43</v>
      </c>
      <c r="E29" s="12" t="s">
        <v>11</v>
      </c>
      <c r="F29" s="20" t="s">
        <v>45</v>
      </c>
      <c r="G29" s="17" t="s">
        <v>46</v>
      </c>
      <c r="H29" s="11">
        <v>50216400</v>
      </c>
      <c r="I29" s="10">
        <f>H29*1.12</f>
        <v>56242368.000000007</v>
      </c>
    </row>
    <row r="30" spans="1:9" ht="44.25" customHeight="1" x14ac:dyDescent="0.2">
      <c r="A30" s="82">
        <v>16</v>
      </c>
      <c r="B30" s="85">
        <v>28</v>
      </c>
      <c r="C30" s="88">
        <v>42765</v>
      </c>
      <c r="D30" s="91" t="s">
        <v>47</v>
      </c>
      <c r="E30" s="91" t="s">
        <v>11</v>
      </c>
      <c r="F30" s="20" t="s">
        <v>48</v>
      </c>
      <c r="G30" s="17" t="s">
        <v>49</v>
      </c>
      <c r="H30" s="11">
        <f>I30/1.12</f>
        <v>15773037.999999998</v>
      </c>
      <c r="I30" s="10">
        <v>17665802.559999999</v>
      </c>
    </row>
    <row r="31" spans="1:9" ht="44.25" customHeight="1" x14ac:dyDescent="0.2">
      <c r="A31" s="84"/>
      <c r="B31" s="87"/>
      <c r="C31" s="90"/>
      <c r="D31" s="93"/>
      <c r="E31" s="93"/>
      <c r="F31" s="20" t="s">
        <v>50</v>
      </c>
      <c r="G31" s="17" t="s">
        <v>49</v>
      </c>
      <c r="H31" s="11">
        <f>I31/1.12</f>
        <v>15145812</v>
      </c>
      <c r="I31" s="10">
        <v>16963309.440000001</v>
      </c>
    </row>
    <row r="32" spans="1:9" ht="44.25" customHeight="1" x14ac:dyDescent="0.2">
      <c r="A32" s="24">
        <v>17</v>
      </c>
      <c r="B32" s="13">
        <v>30</v>
      </c>
      <c r="C32" s="14">
        <v>42766</v>
      </c>
      <c r="D32" s="12" t="s">
        <v>51</v>
      </c>
      <c r="E32" s="12" t="s">
        <v>11</v>
      </c>
      <c r="F32" s="20" t="s">
        <v>52</v>
      </c>
      <c r="G32" s="17" t="s">
        <v>53</v>
      </c>
      <c r="H32" s="11">
        <f>I32/1.12</f>
        <v>1285715.5178571427</v>
      </c>
      <c r="I32" s="10">
        <v>1440001.38</v>
      </c>
    </row>
    <row r="33" spans="1:9" ht="44.25" customHeight="1" x14ac:dyDescent="0.2">
      <c r="A33" s="24">
        <v>18</v>
      </c>
      <c r="B33" s="13">
        <v>31</v>
      </c>
      <c r="C33" s="14">
        <v>42766</v>
      </c>
      <c r="D33" s="12" t="s">
        <v>43</v>
      </c>
      <c r="E33" s="12" t="s">
        <v>9</v>
      </c>
      <c r="F33" s="20" t="s">
        <v>54</v>
      </c>
      <c r="G33" s="17" t="s">
        <v>27</v>
      </c>
      <c r="H33" s="11">
        <v>82691900</v>
      </c>
      <c r="I33" s="10">
        <f>H33*1.12</f>
        <v>92614928.000000015</v>
      </c>
    </row>
    <row r="34" spans="1:9" ht="44.25" customHeight="1" x14ac:dyDescent="0.2">
      <c r="A34" s="24">
        <v>19</v>
      </c>
      <c r="B34" s="13">
        <v>32</v>
      </c>
      <c r="C34" s="14">
        <v>42766</v>
      </c>
      <c r="D34" s="12" t="s">
        <v>47</v>
      </c>
      <c r="E34" s="12" t="s">
        <v>9</v>
      </c>
      <c r="F34" s="20" t="s">
        <v>55</v>
      </c>
      <c r="G34" s="17" t="s">
        <v>25</v>
      </c>
      <c r="H34" s="11">
        <f>I34/1.12</f>
        <v>9214357.7499999981</v>
      </c>
      <c r="I34" s="10">
        <v>10320080.68</v>
      </c>
    </row>
    <row r="35" spans="1:9" ht="44.25" customHeight="1" x14ac:dyDescent="0.2">
      <c r="A35" s="82">
        <v>20</v>
      </c>
      <c r="B35" s="85">
        <v>33</v>
      </c>
      <c r="C35" s="88">
        <v>42766</v>
      </c>
      <c r="D35" s="91" t="s">
        <v>56</v>
      </c>
      <c r="E35" s="91" t="s">
        <v>11</v>
      </c>
      <c r="F35" s="79" t="s">
        <v>57</v>
      </c>
      <c r="G35" s="17" t="s">
        <v>58</v>
      </c>
      <c r="H35" s="11">
        <v>52016790</v>
      </c>
      <c r="I35" s="10">
        <f>H35*1.12</f>
        <v>58258804.800000004</v>
      </c>
    </row>
    <row r="36" spans="1:9" ht="44.25" customHeight="1" x14ac:dyDescent="0.2">
      <c r="A36" s="84"/>
      <c r="B36" s="87"/>
      <c r="C36" s="90"/>
      <c r="D36" s="93"/>
      <c r="E36" s="93"/>
      <c r="F36" s="81"/>
      <c r="G36" s="17" t="s">
        <v>59</v>
      </c>
      <c r="H36" s="11">
        <v>33982800</v>
      </c>
      <c r="I36" s="10">
        <f>H36*1.12</f>
        <v>38060736</v>
      </c>
    </row>
    <row r="37" spans="1:9" ht="44.25" customHeight="1" x14ac:dyDescent="0.2">
      <c r="A37" s="82">
        <v>21</v>
      </c>
      <c r="B37" s="85">
        <v>34</v>
      </c>
      <c r="C37" s="88">
        <v>42766</v>
      </c>
      <c r="D37" s="91" t="s">
        <v>51</v>
      </c>
      <c r="E37" s="91" t="s">
        <v>11</v>
      </c>
      <c r="F37" s="20" t="s">
        <v>48</v>
      </c>
      <c r="G37" s="79" t="s">
        <v>60</v>
      </c>
      <c r="H37" s="11">
        <f>I37/1.12</f>
        <v>642353.57142857136</v>
      </c>
      <c r="I37" s="10">
        <v>719436</v>
      </c>
    </row>
    <row r="38" spans="1:9" ht="44.25" customHeight="1" x14ac:dyDescent="0.2">
      <c r="A38" s="84"/>
      <c r="B38" s="87"/>
      <c r="C38" s="90"/>
      <c r="D38" s="93"/>
      <c r="E38" s="93"/>
      <c r="F38" s="20" t="s">
        <v>50</v>
      </c>
      <c r="G38" s="81"/>
      <c r="H38" s="11">
        <f>I38/1.12</f>
        <v>757464.28571428568</v>
      </c>
      <c r="I38" s="10">
        <v>848360</v>
      </c>
    </row>
    <row r="39" spans="1:9" ht="44.25" customHeight="1" x14ac:dyDescent="0.2">
      <c r="A39" s="82">
        <v>22</v>
      </c>
      <c r="B39" s="85">
        <v>41</v>
      </c>
      <c r="C39" s="88">
        <v>42769</v>
      </c>
      <c r="D39" s="91" t="s">
        <v>43</v>
      </c>
      <c r="E39" s="91" t="s">
        <v>11</v>
      </c>
      <c r="F39" s="79" t="s">
        <v>61</v>
      </c>
      <c r="G39" s="20" t="s">
        <v>62</v>
      </c>
      <c r="H39" s="11">
        <v>1154000</v>
      </c>
      <c r="I39" s="10">
        <f>H39*1.12</f>
        <v>1292480.0000000002</v>
      </c>
    </row>
    <row r="40" spans="1:9" ht="44.25" customHeight="1" x14ac:dyDescent="0.2">
      <c r="A40" s="83"/>
      <c r="B40" s="86"/>
      <c r="C40" s="89"/>
      <c r="D40" s="92"/>
      <c r="E40" s="92"/>
      <c r="F40" s="80"/>
      <c r="G40" s="20" t="s">
        <v>63</v>
      </c>
      <c r="H40" s="11">
        <f>I40/1.12</f>
        <v>746999.99999999988</v>
      </c>
      <c r="I40" s="11">
        <v>836640</v>
      </c>
    </row>
    <row r="41" spans="1:9" ht="44.25" customHeight="1" x14ac:dyDescent="0.2">
      <c r="A41" s="83"/>
      <c r="B41" s="86"/>
      <c r="C41" s="89"/>
      <c r="D41" s="92"/>
      <c r="E41" s="92"/>
      <c r="F41" s="80"/>
      <c r="G41" s="20" t="s">
        <v>64</v>
      </c>
      <c r="H41" s="11">
        <v>938000</v>
      </c>
      <c r="I41" s="10">
        <f>H41*1.12</f>
        <v>1050560</v>
      </c>
    </row>
    <row r="42" spans="1:9" ht="44.25" customHeight="1" x14ac:dyDescent="0.2">
      <c r="A42" s="83"/>
      <c r="B42" s="86"/>
      <c r="C42" s="89"/>
      <c r="D42" s="92"/>
      <c r="E42" s="92"/>
      <c r="F42" s="80"/>
      <c r="G42" s="20" t="s">
        <v>65</v>
      </c>
      <c r="H42" s="11">
        <f>I42/1.12</f>
        <v>300000</v>
      </c>
      <c r="I42" s="11">
        <v>336000</v>
      </c>
    </row>
    <row r="43" spans="1:9" ht="44.25" customHeight="1" x14ac:dyDescent="0.2">
      <c r="A43" s="83"/>
      <c r="B43" s="86"/>
      <c r="C43" s="89"/>
      <c r="D43" s="92"/>
      <c r="E43" s="92"/>
      <c r="F43" s="80"/>
      <c r="G43" s="20" t="s">
        <v>66</v>
      </c>
      <c r="H43" s="11">
        <f>I43/1.12</f>
        <v>269000</v>
      </c>
      <c r="I43" s="11">
        <v>301280</v>
      </c>
    </row>
    <row r="44" spans="1:9" ht="44.25" customHeight="1" x14ac:dyDescent="0.2">
      <c r="A44" s="84"/>
      <c r="B44" s="87"/>
      <c r="C44" s="90"/>
      <c r="D44" s="93"/>
      <c r="E44" s="93"/>
      <c r="F44" s="81"/>
      <c r="G44" s="20" t="s">
        <v>67</v>
      </c>
      <c r="H44" s="11">
        <v>603000</v>
      </c>
      <c r="I44" s="10">
        <f>H44*1.12</f>
        <v>675360.00000000012</v>
      </c>
    </row>
    <row r="45" spans="1:9" ht="44.25" customHeight="1" x14ac:dyDescent="0.2">
      <c r="A45" s="82">
        <v>23</v>
      </c>
      <c r="B45" s="85">
        <v>43</v>
      </c>
      <c r="C45" s="88">
        <v>42774</v>
      </c>
      <c r="D45" s="91" t="s">
        <v>43</v>
      </c>
      <c r="E45" s="91" t="s">
        <v>11</v>
      </c>
      <c r="F45" s="118" t="s">
        <v>68</v>
      </c>
      <c r="G45" s="20" t="s">
        <v>69</v>
      </c>
      <c r="H45" s="11">
        <f>I45/1.12</f>
        <v>819999.99999999988</v>
      </c>
      <c r="I45" s="10">
        <v>918400</v>
      </c>
    </row>
    <row r="46" spans="1:9" ht="44.25" customHeight="1" x14ac:dyDescent="0.2">
      <c r="A46" s="83"/>
      <c r="B46" s="86"/>
      <c r="C46" s="89"/>
      <c r="D46" s="92"/>
      <c r="E46" s="92"/>
      <c r="F46" s="118"/>
      <c r="G46" s="20" t="s">
        <v>70</v>
      </c>
      <c r="H46" s="11">
        <v>997500</v>
      </c>
      <c r="I46" s="10">
        <f>H46*1.12</f>
        <v>1117200</v>
      </c>
    </row>
    <row r="47" spans="1:9" ht="44.25" customHeight="1" x14ac:dyDescent="0.2">
      <c r="A47" s="83"/>
      <c r="B47" s="86"/>
      <c r="C47" s="89"/>
      <c r="D47" s="92"/>
      <c r="E47" s="92"/>
      <c r="F47" s="118"/>
      <c r="G47" s="20" t="s">
        <v>71</v>
      </c>
      <c r="H47" s="11">
        <f>I47/1.12</f>
        <v>699999.99999999988</v>
      </c>
      <c r="I47" s="10">
        <v>784000</v>
      </c>
    </row>
    <row r="48" spans="1:9" ht="44.25" customHeight="1" x14ac:dyDescent="0.2">
      <c r="A48" s="83"/>
      <c r="B48" s="86"/>
      <c r="C48" s="89"/>
      <c r="D48" s="92"/>
      <c r="E48" s="92"/>
      <c r="F48" s="118"/>
      <c r="G48" s="20" t="s">
        <v>72</v>
      </c>
      <c r="H48" s="11">
        <f>I48/1.12</f>
        <v>1799999.9999999998</v>
      </c>
      <c r="I48" s="10">
        <v>2016000</v>
      </c>
    </row>
    <row r="49" spans="1:9" ht="44.25" customHeight="1" x14ac:dyDescent="0.2">
      <c r="A49" s="83"/>
      <c r="B49" s="86"/>
      <c r="C49" s="89"/>
      <c r="D49" s="92"/>
      <c r="E49" s="92"/>
      <c r="F49" s="118"/>
      <c r="G49" s="20" t="s">
        <v>73</v>
      </c>
      <c r="H49" s="11">
        <v>750000</v>
      </c>
      <c r="I49" s="10">
        <f>H49*1.12</f>
        <v>840000.00000000012</v>
      </c>
    </row>
    <row r="50" spans="1:9" ht="44.25" customHeight="1" x14ac:dyDescent="0.2">
      <c r="A50" s="83"/>
      <c r="B50" s="86"/>
      <c r="C50" s="89"/>
      <c r="D50" s="92"/>
      <c r="E50" s="92"/>
      <c r="F50" s="118"/>
      <c r="G50" s="20" t="s">
        <v>74</v>
      </c>
      <c r="H50" s="11">
        <v>770088</v>
      </c>
      <c r="I50" s="10">
        <f t="shared" ref="I50:I53" si="1">H50*1.12</f>
        <v>862498.56</v>
      </c>
    </row>
    <row r="51" spans="1:9" ht="44.25" customHeight="1" x14ac:dyDescent="0.2">
      <c r="A51" s="83"/>
      <c r="B51" s="86"/>
      <c r="C51" s="89"/>
      <c r="D51" s="92"/>
      <c r="E51" s="92"/>
      <c r="F51" s="118"/>
      <c r="G51" s="20" t="s">
        <v>75</v>
      </c>
      <c r="H51" s="11">
        <v>650000</v>
      </c>
      <c r="I51" s="10">
        <f t="shared" si="1"/>
        <v>728000.00000000012</v>
      </c>
    </row>
    <row r="52" spans="1:9" ht="44.25" customHeight="1" x14ac:dyDescent="0.2">
      <c r="A52" s="83"/>
      <c r="B52" s="86"/>
      <c r="C52" s="89"/>
      <c r="D52" s="92"/>
      <c r="E52" s="92"/>
      <c r="F52" s="118"/>
      <c r="G52" s="20" t="s">
        <v>76</v>
      </c>
      <c r="H52" s="11">
        <v>510000</v>
      </c>
      <c r="I52" s="10">
        <f t="shared" si="1"/>
        <v>571200</v>
      </c>
    </row>
    <row r="53" spans="1:9" ht="44.25" customHeight="1" x14ac:dyDescent="0.2">
      <c r="A53" s="83"/>
      <c r="B53" s="86"/>
      <c r="C53" s="89"/>
      <c r="D53" s="92"/>
      <c r="E53" s="92"/>
      <c r="F53" s="118"/>
      <c r="G53" s="20" t="s">
        <v>77</v>
      </c>
      <c r="H53" s="11">
        <v>824400</v>
      </c>
      <c r="I53" s="10">
        <f t="shared" si="1"/>
        <v>923328.00000000012</v>
      </c>
    </row>
    <row r="54" spans="1:9" ht="44.25" customHeight="1" x14ac:dyDescent="0.2">
      <c r="A54" s="84"/>
      <c r="B54" s="87"/>
      <c r="C54" s="90"/>
      <c r="D54" s="93"/>
      <c r="E54" s="93"/>
      <c r="F54" s="118"/>
      <c r="G54" s="20" t="s">
        <v>78</v>
      </c>
      <c r="H54" s="11">
        <f>I54/1.12</f>
        <v>756799.99999999988</v>
      </c>
      <c r="I54" s="10">
        <v>847616</v>
      </c>
    </row>
    <row r="55" spans="1:9" ht="44.25" customHeight="1" x14ac:dyDescent="0.2">
      <c r="A55" s="82">
        <v>24</v>
      </c>
      <c r="B55" s="85">
        <v>44</v>
      </c>
      <c r="C55" s="88">
        <v>42774</v>
      </c>
      <c r="D55" s="91" t="s">
        <v>43</v>
      </c>
      <c r="E55" s="91" t="s">
        <v>11</v>
      </c>
      <c r="F55" s="79" t="s">
        <v>79</v>
      </c>
      <c r="G55" s="20" t="s">
        <v>80</v>
      </c>
      <c r="H55" s="11">
        <f>I55/1.12</f>
        <v>9600024</v>
      </c>
      <c r="I55" s="10">
        <v>10752026.880000001</v>
      </c>
    </row>
    <row r="56" spans="1:9" ht="44.25" customHeight="1" x14ac:dyDescent="0.2">
      <c r="A56" s="83"/>
      <c r="B56" s="86"/>
      <c r="C56" s="89"/>
      <c r="D56" s="92"/>
      <c r="E56" s="92"/>
      <c r="F56" s="80"/>
      <c r="G56" s="20" t="s">
        <v>81</v>
      </c>
      <c r="H56" s="11">
        <f t="shared" ref="H56:H59" si="2">I56/1.12</f>
        <v>4275012</v>
      </c>
      <c r="I56" s="10">
        <v>4788013.4400000004</v>
      </c>
    </row>
    <row r="57" spans="1:9" ht="44.25" customHeight="1" x14ac:dyDescent="0.2">
      <c r="A57" s="83"/>
      <c r="B57" s="86"/>
      <c r="C57" s="89"/>
      <c r="D57" s="92"/>
      <c r="E57" s="92"/>
      <c r="F57" s="80"/>
      <c r="G57" s="20" t="s">
        <v>82</v>
      </c>
      <c r="H57" s="11">
        <f t="shared" si="2"/>
        <v>4049999.9999999995</v>
      </c>
      <c r="I57" s="10">
        <v>4536000</v>
      </c>
    </row>
    <row r="58" spans="1:9" ht="44.25" customHeight="1" x14ac:dyDescent="0.2">
      <c r="A58" s="83"/>
      <c r="B58" s="86"/>
      <c r="C58" s="89"/>
      <c r="D58" s="92"/>
      <c r="E58" s="92"/>
      <c r="F58" s="80"/>
      <c r="G58" s="20" t="s">
        <v>83</v>
      </c>
      <c r="H58" s="11">
        <f t="shared" si="2"/>
        <v>24974999.999999996</v>
      </c>
      <c r="I58" s="10">
        <v>27972000</v>
      </c>
    </row>
    <row r="59" spans="1:9" ht="44.25" customHeight="1" x14ac:dyDescent="0.2">
      <c r="A59" s="84"/>
      <c r="B59" s="87"/>
      <c r="C59" s="90"/>
      <c r="D59" s="93"/>
      <c r="E59" s="93"/>
      <c r="F59" s="81"/>
      <c r="G59" s="20" t="s">
        <v>84</v>
      </c>
      <c r="H59" s="11">
        <f t="shared" si="2"/>
        <v>1392857.1428571427</v>
      </c>
      <c r="I59" s="10">
        <v>1560000</v>
      </c>
    </row>
    <row r="60" spans="1:9" ht="44.25" customHeight="1" x14ac:dyDescent="0.2">
      <c r="A60" s="82">
        <v>25</v>
      </c>
      <c r="B60" s="85">
        <v>46</v>
      </c>
      <c r="C60" s="88">
        <v>42775</v>
      </c>
      <c r="D60" s="91" t="s">
        <v>43</v>
      </c>
      <c r="E60" s="91" t="s">
        <v>11</v>
      </c>
      <c r="F60" s="79" t="s">
        <v>85</v>
      </c>
      <c r="G60" s="20" t="s">
        <v>86</v>
      </c>
      <c r="H60" s="11">
        <v>2220000</v>
      </c>
      <c r="I60" s="10">
        <f>H60*1.12</f>
        <v>2486400.0000000005</v>
      </c>
    </row>
    <row r="61" spans="1:9" ht="44.25" customHeight="1" x14ac:dyDescent="0.2">
      <c r="A61" s="83"/>
      <c r="B61" s="86"/>
      <c r="C61" s="89"/>
      <c r="D61" s="92"/>
      <c r="E61" s="92"/>
      <c r="F61" s="80"/>
      <c r="G61" s="20" t="s">
        <v>87</v>
      </c>
      <c r="H61" s="11">
        <v>1724980</v>
      </c>
      <c r="I61" s="10">
        <f t="shared" ref="I61:I62" si="3">H61*1.12</f>
        <v>1931977.6</v>
      </c>
    </row>
    <row r="62" spans="1:9" ht="44.25" customHeight="1" x14ac:dyDescent="0.2">
      <c r="A62" s="84"/>
      <c r="B62" s="87"/>
      <c r="C62" s="90"/>
      <c r="D62" s="93"/>
      <c r="E62" s="93"/>
      <c r="F62" s="81"/>
      <c r="G62" s="20" t="s">
        <v>88</v>
      </c>
      <c r="H62" s="11">
        <v>1440000</v>
      </c>
      <c r="I62" s="10">
        <f t="shared" si="3"/>
        <v>1612800.0000000002</v>
      </c>
    </row>
    <row r="63" spans="1:9" ht="44.25" customHeight="1" x14ac:dyDescent="0.2">
      <c r="A63" s="24">
        <v>26</v>
      </c>
      <c r="B63" s="13">
        <v>47</v>
      </c>
      <c r="C63" s="14">
        <v>42775</v>
      </c>
      <c r="D63" s="12" t="s">
        <v>43</v>
      </c>
      <c r="E63" s="12" t="s">
        <v>9</v>
      </c>
      <c r="F63" s="20" t="s">
        <v>55</v>
      </c>
      <c r="G63" s="20" t="s">
        <v>89</v>
      </c>
      <c r="H63" s="11">
        <f>I63/1.12</f>
        <v>1767959.9999999998</v>
      </c>
      <c r="I63" s="10">
        <v>1980115.2</v>
      </c>
    </row>
    <row r="64" spans="1:9" x14ac:dyDescent="0.2">
      <c r="A64" s="21">
        <v>27</v>
      </c>
      <c r="B64" s="18">
        <v>72</v>
      </c>
      <c r="C64" s="19">
        <v>42809</v>
      </c>
      <c r="D64" s="21" t="s">
        <v>47</v>
      </c>
      <c r="E64" s="21" t="s">
        <v>9</v>
      </c>
      <c r="F64" s="20" t="s">
        <v>90</v>
      </c>
      <c r="G64" s="20" t="s">
        <v>91</v>
      </c>
      <c r="H64" s="20">
        <v>183526610.71000001</v>
      </c>
      <c r="I64" s="16">
        <v>205549803.99520004</v>
      </c>
    </row>
    <row r="65" spans="1:9" x14ac:dyDescent="0.2">
      <c r="A65" s="24">
        <v>28</v>
      </c>
      <c r="B65" s="18">
        <v>72</v>
      </c>
      <c r="C65" s="19">
        <v>42809</v>
      </c>
      <c r="D65" s="21" t="s">
        <v>47</v>
      </c>
      <c r="E65" s="21" t="s">
        <v>9</v>
      </c>
      <c r="F65" s="20" t="s">
        <v>92</v>
      </c>
      <c r="G65" s="20" t="s">
        <v>91</v>
      </c>
      <c r="H65" s="15">
        <v>211343781.34</v>
      </c>
      <c r="I65" s="15">
        <v>236705035.10080004</v>
      </c>
    </row>
    <row r="66" spans="1:9" ht="25.5" x14ac:dyDescent="0.2">
      <c r="A66" s="21">
        <v>29</v>
      </c>
      <c r="B66" s="18">
        <v>76</v>
      </c>
      <c r="C66" s="19">
        <v>42810</v>
      </c>
      <c r="D66" s="21" t="s">
        <v>51</v>
      </c>
      <c r="E66" s="21" t="s">
        <v>9</v>
      </c>
      <c r="F66" s="20" t="s">
        <v>93</v>
      </c>
      <c r="G66" s="20" t="s">
        <v>94</v>
      </c>
      <c r="H66" s="15">
        <v>1005800</v>
      </c>
      <c r="I66" s="15">
        <v>1126496</v>
      </c>
    </row>
    <row r="67" spans="1:9" x14ac:dyDescent="0.2">
      <c r="A67" s="24">
        <v>30</v>
      </c>
      <c r="B67" s="18">
        <v>77</v>
      </c>
      <c r="C67" s="19">
        <v>42810</v>
      </c>
      <c r="D67" s="21" t="s">
        <v>51</v>
      </c>
      <c r="E67" s="21" t="s">
        <v>11</v>
      </c>
      <c r="F67" s="20" t="s">
        <v>95</v>
      </c>
      <c r="G67" s="20" t="s">
        <v>96</v>
      </c>
      <c r="H67" s="15">
        <v>477322.56</v>
      </c>
      <c r="I67" s="15">
        <v>534601.2672</v>
      </c>
    </row>
    <row r="68" spans="1:9" x14ac:dyDescent="0.2">
      <c r="A68" s="21">
        <v>31</v>
      </c>
      <c r="B68" s="18">
        <v>78</v>
      </c>
      <c r="C68" s="19">
        <v>42811</v>
      </c>
      <c r="D68" s="21" t="s">
        <v>51</v>
      </c>
      <c r="E68" s="21" t="s">
        <v>11</v>
      </c>
      <c r="F68" s="20" t="s">
        <v>97</v>
      </c>
      <c r="G68" s="20" t="s">
        <v>98</v>
      </c>
      <c r="H68" s="15">
        <v>540000</v>
      </c>
      <c r="I68" s="15">
        <v>604800</v>
      </c>
    </row>
    <row r="69" spans="1:9" x14ac:dyDescent="0.2">
      <c r="A69" s="24">
        <v>32</v>
      </c>
      <c r="B69" s="18">
        <v>79</v>
      </c>
      <c r="C69" s="19">
        <v>42811</v>
      </c>
      <c r="D69" s="21" t="s">
        <v>51</v>
      </c>
      <c r="E69" s="21" t="s">
        <v>11</v>
      </c>
      <c r="F69" s="20" t="s">
        <v>99</v>
      </c>
      <c r="G69" s="20" t="s">
        <v>100</v>
      </c>
      <c r="H69" s="15">
        <v>66756</v>
      </c>
      <c r="I69" s="15">
        <v>74766.720000000001</v>
      </c>
    </row>
    <row r="70" spans="1:9" x14ac:dyDescent="0.2">
      <c r="A70" s="21">
        <v>33</v>
      </c>
      <c r="B70" s="18">
        <v>80</v>
      </c>
      <c r="C70" s="19">
        <v>42812</v>
      </c>
      <c r="D70" s="21" t="s">
        <v>51</v>
      </c>
      <c r="E70" s="21" t="s">
        <v>9</v>
      </c>
      <c r="F70" s="20" t="s">
        <v>101</v>
      </c>
      <c r="G70" s="20" t="s">
        <v>102</v>
      </c>
      <c r="H70" s="15">
        <v>360000</v>
      </c>
      <c r="I70" s="15">
        <v>403200.00000000006</v>
      </c>
    </row>
    <row r="71" spans="1:9" x14ac:dyDescent="0.2">
      <c r="A71" s="24">
        <v>34</v>
      </c>
      <c r="B71" s="28">
        <v>84</v>
      </c>
      <c r="C71" s="29">
        <v>42823</v>
      </c>
      <c r="D71" s="31" t="s">
        <v>51</v>
      </c>
      <c r="E71" s="31" t="s">
        <v>9</v>
      </c>
      <c r="F71" s="30" t="s">
        <v>103</v>
      </c>
      <c r="G71" s="30" t="s">
        <v>104</v>
      </c>
      <c r="H71" s="26">
        <v>153571.43</v>
      </c>
      <c r="I71" s="26">
        <v>172000.00160000002</v>
      </c>
    </row>
    <row r="72" spans="1:9" x14ac:dyDescent="0.2">
      <c r="A72" s="31">
        <v>35</v>
      </c>
      <c r="B72" s="32">
        <v>85</v>
      </c>
      <c r="C72" s="29">
        <v>42824</v>
      </c>
      <c r="D72" s="31" t="s">
        <v>51</v>
      </c>
      <c r="E72" s="31" t="s">
        <v>11</v>
      </c>
      <c r="F72" s="30" t="s">
        <v>105</v>
      </c>
      <c r="G72" s="27" t="s">
        <v>106</v>
      </c>
      <c r="H72" s="26">
        <v>151200</v>
      </c>
      <c r="I72" s="26">
        <v>169344</v>
      </c>
    </row>
    <row r="73" spans="1:9" x14ac:dyDescent="0.2">
      <c r="A73" s="24">
        <v>36</v>
      </c>
      <c r="B73" s="32">
        <v>86</v>
      </c>
      <c r="C73" s="29">
        <v>42824</v>
      </c>
      <c r="D73" s="31" t="s">
        <v>43</v>
      </c>
      <c r="E73" s="31" t="s">
        <v>11</v>
      </c>
      <c r="F73" s="30" t="s">
        <v>107</v>
      </c>
      <c r="G73" s="30" t="s">
        <v>108</v>
      </c>
      <c r="H73" s="26">
        <v>4709400</v>
      </c>
      <c r="I73" s="26">
        <v>5274528</v>
      </c>
    </row>
    <row r="74" spans="1:9" ht="38.25" x14ac:dyDescent="0.2">
      <c r="A74" s="31">
        <v>37</v>
      </c>
      <c r="B74" s="32">
        <v>87</v>
      </c>
      <c r="C74" s="29">
        <v>42825</v>
      </c>
      <c r="D74" s="31" t="s">
        <v>109</v>
      </c>
      <c r="E74" s="31" t="s">
        <v>11</v>
      </c>
      <c r="F74" s="30" t="s">
        <v>110</v>
      </c>
      <c r="G74" s="30" t="s">
        <v>111</v>
      </c>
      <c r="H74" s="26">
        <v>133928.57999999999</v>
      </c>
      <c r="I74" s="26">
        <v>150000</v>
      </c>
    </row>
    <row r="75" spans="1:9" s="44" customFormat="1" ht="69.95" customHeight="1" x14ac:dyDescent="0.25">
      <c r="A75" s="33">
        <v>38</v>
      </c>
      <c r="B75" s="38">
        <v>106</v>
      </c>
      <c r="C75" s="39">
        <v>42844</v>
      </c>
      <c r="D75" s="34" t="s">
        <v>43</v>
      </c>
      <c r="E75" s="40" t="s">
        <v>11</v>
      </c>
      <c r="F75" s="41" t="s">
        <v>112</v>
      </c>
      <c r="G75" s="42" t="s">
        <v>34</v>
      </c>
      <c r="H75" s="43">
        <v>2695000</v>
      </c>
      <c r="I75" s="43">
        <f t="shared" ref="I75:I83" si="4">H75*1.12</f>
        <v>3018400.0000000005</v>
      </c>
    </row>
    <row r="76" spans="1:9" s="44" customFormat="1" ht="69.95" customHeight="1" x14ac:dyDescent="0.25">
      <c r="A76" s="31">
        <v>39</v>
      </c>
      <c r="B76" s="38">
        <v>106</v>
      </c>
      <c r="C76" s="39">
        <v>42844</v>
      </c>
      <c r="D76" s="34" t="s">
        <v>43</v>
      </c>
      <c r="E76" s="40" t="s">
        <v>11</v>
      </c>
      <c r="F76" s="41" t="s">
        <v>112</v>
      </c>
      <c r="G76" s="42" t="s">
        <v>113</v>
      </c>
      <c r="H76" s="43">
        <v>2750000</v>
      </c>
      <c r="I76" s="43">
        <f t="shared" si="4"/>
        <v>3080000.0000000005</v>
      </c>
    </row>
    <row r="77" spans="1:9" s="44" customFormat="1" ht="69.95" customHeight="1" x14ac:dyDescent="0.25">
      <c r="A77" s="33">
        <v>40</v>
      </c>
      <c r="B77" s="38">
        <v>106</v>
      </c>
      <c r="C77" s="39">
        <v>42844</v>
      </c>
      <c r="D77" s="34" t="s">
        <v>43</v>
      </c>
      <c r="E77" s="40" t="s">
        <v>11</v>
      </c>
      <c r="F77" s="41" t="s">
        <v>112</v>
      </c>
      <c r="G77" s="42" t="s">
        <v>113</v>
      </c>
      <c r="H77" s="43">
        <v>780000</v>
      </c>
      <c r="I77" s="43">
        <f t="shared" si="4"/>
        <v>873600.00000000012</v>
      </c>
    </row>
    <row r="78" spans="1:9" s="44" customFormat="1" ht="69.95" customHeight="1" x14ac:dyDescent="0.25">
      <c r="A78" s="31">
        <v>41</v>
      </c>
      <c r="B78" s="38">
        <v>106</v>
      </c>
      <c r="C78" s="39">
        <v>42844</v>
      </c>
      <c r="D78" s="34" t="s">
        <v>43</v>
      </c>
      <c r="E78" s="40" t="s">
        <v>11</v>
      </c>
      <c r="F78" s="41" t="s">
        <v>112</v>
      </c>
      <c r="G78" s="42" t="s">
        <v>113</v>
      </c>
      <c r="H78" s="43">
        <v>1925000</v>
      </c>
      <c r="I78" s="43">
        <f t="shared" si="4"/>
        <v>2156000</v>
      </c>
    </row>
    <row r="79" spans="1:9" s="44" customFormat="1" ht="69.95" customHeight="1" x14ac:dyDescent="0.25">
      <c r="A79" s="33">
        <v>42</v>
      </c>
      <c r="B79" s="38">
        <v>106</v>
      </c>
      <c r="C79" s="39">
        <v>42844</v>
      </c>
      <c r="D79" s="34" t="s">
        <v>43</v>
      </c>
      <c r="E79" s="40" t="s">
        <v>11</v>
      </c>
      <c r="F79" s="41" t="s">
        <v>112</v>
      </c>
      <c r="G79" s="42" t="s">
        <v>113</v>
      </c>
      <c r="H79" s="43">
        <v>2400000</v>
      </c>
      <c r="I79" s="43">
        <f t="shared" si="4"/>
        <v>2688000.0000000005</v>
      </c>
    </row>
    <row r="80" spans="1:9" s="44" customFormat="1" ht="69.95" customHeight="1" x14ac:dyDescent="0.25">
      <c r="A80" s="31">
        <v>43</v>
      </c>
      <c r="B80" s="38">
        <v>106</v>
      </c>
      <c r="C80" s="39">
        <v>42844</v>
      </c>
      <c r="D80" s="34" t="s">
        <v>43</v>
      </c>
      <c r="E80" s="40" t="s">
        <v>11</v>
      </c>
      <c r="F80" s="41" t="s">
        <v>112</v>
      </c>
      <c r="G80" s="42" t="s">
        <v>114</v>
      </c>
      <c r="H80" s="43">
        <v>4200000</v>
      </c>
      <c r="I80" s="43">
        <f t="shared" si="4"/>
        <v>4704000</v>
      </c>
    </row>
    <row r="81" spans="1:9" s="44" customFormat="1" ht="69.95" customHeight="1" x14ac:dyDescent="0.25">
      <c r="A81" s="33">
        <v>44</v>
      </c>
      <c r="B81" s="38">
        <v>111</v>
      </c>
      <c r="C81" s="39">
        <v>42845</v>
      </c>
      <c r="D81" s="34" t="s">
        <v>47</v>
      </c>
      <c r="E81" s="40" t="s">
        <v>9</v>
      </c>
      <c r="F81" s="41" t="s">
        <v>115</v>
      </c>
      <c r="G81" s="42" t="s">
        <v>19</v>
      </c>
      <c r="H81" s="43">
        <f>I81/1.12</f>
        <v>4344585</v>
      </c>
      <c r="I81" s="43">
        <v>4865935.2</v>
      </c>
    </row>
    <row r="82" spans="1:9" s="44" customFormat="1" ht="69.95" customHeight="1" x14ac:dyDescent="0.25">
      <c r="A82" s="31">
        <v>45</v>
      </c>
      <c r="B82" s="38">
        <v>112</v>
      </c>
      <c r="C82" s="39">
        <v>42846</v>
      </c>
      <c r="D82" s="34" t="s">
        <v>43</v>
      </c>
      <c r="E82" s="40" t="s">
        <v>11</v>
      </c>
      <c r="F82" s="41" t="s">
        <v>112</v>
      </c>
      <c r="G82" s="42" t="s">
        <v>116</v>
      </c>
      <c r="H82" s="43">
        <v>440000</v>
      </c>
      <c r="I82" s="43">
        <f t="shared" si="4"/>
        <v>492800.00000000006</v>
      </c>
    </row>
    <row r="83" spans="1:9" s="44" customFormat="1" ht="69.95" customHeight="1" x14ac:dyDescent="0.25">
      <c r="A83" s="33">
        <v>46</v>
      </c>
      <c r="B83" s="38">
        <v>116</v>
      </c>
      <c r="C83" s="39">
        <v>42850</v>
      </c>
      <c r="D83" s="34" t="s">
        <v>43</v>
      </c>
      <c r="E83" s="40" t="s">
        <v>11</v>
      </c>
      <c r="F83" s="41" t="s">
        <v>112</v>
      </c>
      <c r="G83" s="42" t="s">
        <v>117</v>
      </c>
      <c r="H83" s="43">
        <v>710000</v>
      </c>
      <c r="I83" s="43">
        <f t="shared" si="4"/>
        <v>795200.00000000012</v>
      </c>
    </row>
    <row r="84" spans="1:9" s="44" customFormat="1" ht="38.25" x14ac:dyDescent="0.25">
      <c r="A84" s="31">
        <v>47</v>
      </c>
      <c r="B84" s="38">
        <v>118</v>
      </c>
      <c r="C84" s="39">
        <v>42850</v>
      </c>
      <c r="D84" s="34" t="s">
        <v>43</v>
      </c>
      <c r="E84" s="40" t="s">
        <v>11</v>
      </c>
      <c r="F84" s="41" t="s">
        <v>118</v>
      </c>
      <c r="G84" s="42" t="s">
        <v>119</v>
      </c>
      <c r="H84" s="43">
        <f t="shared" ref="H84" si="5">I84/1.12</f>
        <v>3634585</v>
      </c>
      <c r="I84" s="43">
        <v>4070735.2</v>
      </c>
    </row>
    <row r="85" spans="1:9" s="44" customFormat="1" ht="39" customHeight="1" x14ac:dyDescent="0.25">
      <c r="A85" s="35">
        <v>48</v>
      </c>
      <c r="B85" s="38">
        <v>119</v>
      </c>
      <c r="C85" s="39">
        <v>42851</v>
      </c>
      <c r="D85" s="37" t="s">
        <v>43</v>
      </c>
      <c r="E85" s="40" t="s">
        <v>11</v>
      </c>
      <c r="F85" s="41" t="s">
        <v>120</v>
      </c>
      <c r="G85" s="42" t="s">
        <v>29</v>
      </c>
      <c r="H85" s="43">
        <f t="shared" ref="H85:H89" si="6">I85/1.12</f>
        <v>26585381.999999996</v>
      </c>
      <c r="I85" s="43">
        <v>29775627.84</v>
      </c>
    </row>
    <row r="86" spans="1:9" s="44" customFormat="1" ht="39" customHeight="1" x14ac:dyDescent="0.25">
      <c r="A86" s="31">
        <v>49</v>
      </c>
      <c r="B86" s="38">
        <v>121</v>
      </c>
      <c r="C86" s="39">
        <v>42852</v>
      </c>
      <c r="D86" s="37" t="s">
        <v>51</v>
      </c>
      <c r="E86" s="40" t="s">
        <v>9</v>
      </c>
      <c r="F86" s="41" t="s">
        <v>121</v>
      </c>
      <c r="G86" s="42" t="s">
        <v>122</v>
      </c>
      <c r="H86" s="43">
        <f t="shared" si="6"/>
        <v>428570.86607142852</v>
      </c>
      <c r="I86" s="43">
        <v>479999.37</v>
      </c>
    </row>
    <row r="87" spans="1:9" s="44" customFormat="1" ht="39" customHeight="1" x14ac:dyDescent="0.25">
      <c r="A87" s="35">
        <v>50</v>
      </c>
      <c r="B87" s="38">
        <v>122</v>
      </c>
      <c r="C87" s="39">
        <v>42852</v>
      </c>
      <c r="D87" s="37" t="s">
        <v>47</v>
      </c>
      <c r="E87" s="40" t="s">
        <v>123</v>
      </c>
      <c r="F87" s="41" t="s">
        <v>124</v>
      </c>
      <c r="G87" s="42" t="s">
        <v>125</v>
      </c>
      <c r="H87" s="43">
        <f t="shared" si="6"/>
        <v>2875003.9999999995</v>
      </c>
      <c r="I87" s="43">
        <v>3220004.48</v>
      </c>
    </row>
    <row r="88" spans="1:9" s="44" customFormat="1" ht="39" customHeight="1" x14ac:dyDescent="0.25">
      <c r="A88" s="31">
        <v>51</v>
      </c>
      <c r="B88" s="38">
        <v>125</v>
      </c>
      <c r="C88" s="39">
        <v>42852</v>
      </c>
      <c r="D88" s="37" t="s">
        <v>51</v>
      </c>
      <c r="E88" s="40" t="s">
        <v>11</v>
      </c>
      <c r="F88" s="41" t="s">
        <v>126</v>
      </c>
      <c r="G88" s="42" t="s">
        <v>127</v>
      </c>
      <c r="H88" s="43">
        <f t="shared" si="6"/>
        <v>315619.09821428568</v>
      </c>
      <c r="I88" s="43">
        <v>353493.39</v>
      </c>
    </row>
    <row r="89" spans="1:9" s="44" customFormat="1" ht="39" customHeight="1" x14ac:dyDescent="0.25">
      <c r="A89" s="45">
        <v>52</v>
      </c>
      <c r="B89" s="38">
        <v>126</v>
      </c>
      <c r="C89" s="39">
        <v>42853</v>
      </c>
      <c r="D89" s="37" t="s">
        <v>128</v>
      </c>
      <c r="E89" s="40" t="s">
        <v>11</v>
      </c>
      <c r="F89" s="41" t="s">
        <v>129</v>
      </c>
      <c r="G89" s="42" t="s">
        <v>130</v>
      </c>
      <c r="H89" s="43">
        <f t="shared" si="6"/>
        <v>788214.28571428568</v>
      </c>
      <c r="I89" s="43">
        <v>882800</v>
      </c>
    </row>
    <row r="90" spans="1:9" s="44" customFormat="1" ht="62.25" customHeight="1" x14ac:dyDescent="0.25">
      <c r="A90" s="31">
        <v>53</v>
      </c>
      <c r="B90" s="36">
        <v>130</v>
      </c>
      <c r="C90" s="39">
        <v>42853</v>
      </c>
      <c r="D90" s="40" t="s">
        <v>47</v>
      </c>
      <c r="E90" s="40" t="s">
        <v>11</v>
      </c>
      <c r="F90" s="46" t="s">
        <v>131</v>
      </c>
      <c r="G90" s="41" t="s">
        <v>132</v>
      </c>
      <c r="H90" s="47">
        <f>I90/1.12</f>
        <v>176785.71428571426</v>
      </c>
      <c r="I90" s="47">
        <v>198000</v>
      </c>
    </row>
    <row r="91" spans="1:9" s="44" customFormat="1" ht="39" customHeight="1" x14ac:dyDescent="0.25">
      <c r="A91" s="45">
        <v>54</v>
      </c>
      <c r="B91" s="38">
        <v>132</v>
      </c>
      <c r="C91" s="39">
        <v>42853</v>
      </c>
      <c r="D91" s="37" t="s">
        <v>51</v>
      </c>
      <c r="E91" s="40" t="s">
        <v>9</v>
      </c>
      <c r="F91" s="41" t="s">
        <v>133</v>
      </c>
      <c r="G91" s="41" t="s">
        <v>134</v>
      </c>
      <c r="H91" s="47">
        <f>I91/1.12</f>
        <v>205404.97321428571</v>
      </c>
      <c r="I91" s="47">
        <v>230053.57</v>
      </c>
    </row>
    <row r="92" spans="1:9" s="51" customFormat="1" ht="39" customHeight="1" x14ac:dyDescent="0.2">
      <c r="A92" s="31">
        <v>55</v>
      </c>
      <c r="B92" s="38">
        <v>135</v>
      </c>
      <c r="C92" s="39">
        <v>42859</v>
      </c>
      <c r="D92" s="49" t="s">
        <v>43</v>
      </c>
      <c r="E92" s="40" t="s">
        <v>123</v>
      </c>
      <c r="F92" s="41" t="s">
        <v>135</v>
      </c>
      <c r="G92" s="41" t="s">
        <v>136</v>
      </c>
      <c r="H92" s="43">
        <v>917000</v>
      </c>
      <c r="I92" s="43">
        <f>H92*1.12</f>
        <v>1027040.0000000001</v>
      </c>
    </row>
    <row r="93" spans="1:9" s="51" customFormat="1" ht="39" customHeight="1" x14ac:dyDescent="0.2">
      <c r="A93" s="48">
        <v>56</v>
      </c>
      <c r="B93" s="38">
        <v>135</v>
      </c>
      <c r="C93" s="39">
        <v>42859</v>
      </c>
      <c r="D93" s="49" t="s">
        <v>43</v>
      </c>
      <c r="E93" s="40" t="s">
        <v>123</v>
      </c>
      <c r="F93" s="41" t="s">
        <v>135</v>
      </c>
      <c r="G93" s="41" t="s">
        <v>137</v>
      </c>
      <c r="H93" s="43">
        <f>I93/1.12</f>
        <v>550000</v>
      </c>
      <c r="I93" s="43">
        <v>616000</v>
      </c>
    </row>
    <row r="94" spans="1:9" s="51" customFormat="1" ht="39" customHeight="1" x14ac:dyDescent="0.2">
      <c r="A94" s="31">
        <v>57</v>
      </c>
      <c r="B94" s="38">
        <v>135</v>
      </c>
      <c r="C94" s="39">
        <v>42859</v>
      </c>
      <c r="D94" s="49" t="s">
        <v>43</v>
      </c>
      <c r="E94" s="40" t="s">
        <v>123</v>
      </c>
      <c r="F94" s="41" t="s">
        <v>135</v>
      </c>
      <c r="G94" s="41" t="s">
        <v>37</v>
      </c>
      <c r="H94" s="43">
        <f t="shared" ref="H94:H95" si="7">I94/1.12</f>
        <v>709999.99999999988</v>
      </c>
      <c r="I94" s="43">
        <v>795200</v>
      </c>
    </row>
    <row r="95" spans="1:9" s="51" customFormat="1" ht="39" customHeight="1" x14ac:dyDescent="0.2">
      <c r="A95" s="48">
        <v>58</v>
      </c>
      <c r="B95" s="38">
        <v>135</v>
      </c>
      <c r="C95" s="39">
        <v>42859</v>
      </c>
      <c r="D95" s="49" t="s">
        <v>43</v>
      </c>
      <c r="E95" s="40" t="s">
        <v>123</v>
      </c>
      <c r="F95" s="41" t="s">
        <v>135</v>
      </c>
      <c r="G95" s="41" t="s">
        <v>138</v>
      </c>
      <c r="H95" s="43">
        <f t="shared" si="7"/>
        <v>384745</v>
      </c>
      <c r="I95" s="43">
        <v>430914.4</v>
      </c>
    </row>
    <row r="96" spans="1:9" s="51" customFormat="1" ht="39" customHeight="1" x14ac:dyDescent="0.2">
      <c r="A96" s="31">
        <v>59</v>
      </c>
      <c r="B96" s="38">
        <v>135</v>
      </c>
      <c r="C96" s="39">
        <v>42859</v>
      </c>
      <c r="D96" s="49" t="s">
        <v>43</v>
      </c>
      <c r="E96" s="40" t="s">
        <v>123</v>
      </c>
      <c r="F96" s="41" t="s">
        <v>135</v>
      </c>
      <c r="G96" s="41" t="s">
        <v>87</v>
      </c>
      <c r="H96" s="43">
        <v>716000</v>
      </c>
      <c r="I96" s="43">
        <f>H96*1.12</f>
        <v>801920.00000000012</v>
      </c>
    </row>
    <row r="97" spans="1:9" s="51" customFormat="1" ht="38.25" customHeight="1" x14ac:dyDescent="0.2">
      <c r="A97" s="112">
        <v>60</v>
      </c>
      <c r="B97" s="115">
        <v>145</v>
      </c>
      <c r="C97" s="109">
        <v>42872</v>
      </c>
      <c r="D97" s="91" t="s">
        <v>43</v>
      </c>
      <c r="E97" s="106" t="s">
        <v>123</v>
      </c>
      <c r="F97" s="103" t="s">
        <v>139</v>
      </c>
      <c r="G97" s="42" t="s">
        <v>138</v>
      </c>
      <c r="H97" s="43">
        <f>I97/1.12</f>
        <v>3989950.9999999995</v>
      </c>
      <c r="I97" s="43">
        <v>4468745.12</v>
      </c>
    </row>
    <row r="98" spans="1:9" s="51" customFormat="1" ht="39" customHeight="1" x14ac:dyDescent="0.2">
      <c r="A98" s="113"/>
      <c r="B98" s="116"/>
      <c r="C98" s="110"/>
      <c r="D98" s="92"/>
      <c r="E98" s="107"/>
      <c r="F98" s="104"/>
      <c r="G98" s="41" t="s">
        <v>140</v>
      </c>
      <c r="H98" s="43">
        <f t="shared" ref="H98" si="8">I98/1.12</f>
        <v>4830400</v>
      </c>
      <c r="I98" s="43">
        <v>5410048</v>
      </c>
    </row>
    <row r="99" spans="1:9" s="51" customFormat="1" ht="39" customHeight="1" x14ac:dyDescent="0.2">
      <c r="A99" s="113"/>
      <c r="B99" s="116"/>
      <c r="C99" s="110"/>
      <c r="D99" s="92"/>
      <c r="E99" s="107"/>
      <c r="F99" s="104"/>
      <c r="G99" s="43" t="s">
        <v>87</v>
      </c>
      <c r="H99" s="43">
        <v>6573836.6699999999</v>
      </c>
      <c r="I99" s="43">
        <f>H99*1.12</f>
        <v>7362697.0704000005</v>
      </c>
    </row>
    <row r="100" spans="1:9" s="51" customFormat="1" ht="39" customHeight="1" x14ac:dyDescent="0.2">
      <c r="A100" s="114"/>
      <c r="B100" s="117"/>
      <c r="C100" s="111"/>
      <c r="D100" s="93"/>
      <c r="E100" s="108"/>
      <c r="F100" s="105"/>
      <c r="G100" s="41" t="s">
        <v>29</v>
      </c>
      <c r="H100" s="43">
        <v>4980000</v>
      </c>
      <c r="I100" s="43">
        <f>H100*1.12</f>
        <v>5577600.0000000009</v>
      </c>
    </row>
    <row r="101" spans="1:9" s="51" customFormat="1" ht="39" customHeight="1" x14ac:dyDescent="0.2">
      <c r="A101" s="56">
        <v>61</v>
      </c>
      <c r="B101" s="38">
        <v>142</v>
      </c>
      <c r="C101" s="39">
        <v>42874</v>
      </c>
      <c r="D101" s="50" t="s">
        <v>51</v>
      </c>
      <c r="E101" s="40" t="s">
        <v>9</v>
      </c>
      <c r="F101" s="41" t="s">
        <v>141</v>
      </c>
      <c r="G101" s="41" t="s">
        <v>142</v>
      </c>
      <c r="H101" s="43">
        <f>I101/1.12</f>
        <v>263375</v>
      </c>
      <c r="I101" s="43">
        <v>294980</v>
      </c>
    </row>
    <row r="102" spans="1:9" s="51" customFormat="1" ht="72" customHeight="1" x14ac:dyDescent="0.2">
      <c r="A102" s="56">
        <v>62</v>
      </c>
      <c r="B102" s="38">
        <v>147</v>
      </c>
      <c r="C102" s="39">
        <v>42878</v>
      </c>
      <c r="D102" s="50" t="s">
        <v>43</v>
      </c>
      <c r="E102" s="40" t="s">
        <v>123</v>
      </c>
      <c r="F102" s="41" t="s">
        <v>143</v>
      </c>
      <c r="G102" s="41" t="s">
        <v>144</v>
      </c>
      <c r="H102" s="43">
        <f>I102/1.12</f>
        <v>393641469.99999994</v>
      </c>
      <c r="I102" s="47">
        <v>440878446.39999998</v>
      </c>
    </row>
    <row r="103" spans="1:9" s="51" customFormat="1" ht="39" customHeight="1" x14ac:dyDescent="0.2">
      <c r="A103" s="56">
        <v>63</v>
      </c>
      <c r="B103" s="38">
        <v>150</v>
      </c>
      <c r="C103" s="39">
        <v>42880</v>
      </c>
      <c r="D103" s="50" t="s">
        <v>51</v>
      </c>
      <c r="E103" s="40" t="s">
        <v>9</v>
      </c>
      <c r="F103" s="41" t="s">
        <v>145</v>
      </c>
      <c r="G103" s="41" t="s">
        <v>146</v>
      </c>
      <c r="H103" s="43">
        <f>I103/1.12</f>
        <v>78571.428571428565</v>
      </c>
      <c r="I103" s="43">
        <v>88000</v>
      </c>
    </row>
    <row r="104" spans="1:9" s="51" customFormat="1" ht="39" customHeight="1" x14ac:dyDescent="0.2">
      <c r="A104" s="56">
        <v>64</v>
      </c>
      <c r="B104" s="38">
        <v>151</v>
      </c>
      <c r="C104" s="39">
        <v>42880</v>
      </c>
      <c r="D104" s="50" t="s">
        <v>43</v>
      </c>
      <c r="E104" s="40" t="s">
        <v>123</v>
      </c>
      <c r="F104" s="41" t="s">
        <v>147</v>
      </c>
      <c r="G104" s="41" t="s">
        <v>87</v>
      </c>
      <c r="H104" s="43">
        <v>12412110</v>
      </c>
      <c r="I104" s="43">
        <f>H104*1.12</f>
        <v>13901563.200000001</v>
      </c>
    </row>
    <row r="105" spans="1:9" s="51" customFormat="1" ht="39" customHeight="1" x14ac:dyDescent="0.2">
      <c r="A105" s="56">
        <v>65</v>
      </c>
      <c r="B105" s="38">
        <v>151</v>
      </c>
      <c r="C105" s="39">
        <v>42880</v>
      </c>
      <c r="D105" s="50" t="s">
        <v>43</v>
      </c>
      <c r="E105" s="40" t="s">
        <v>123</v>
      </c>
      <c r="F105" s="41" t="s">
        <v>147</v>
      </c>
      <c r="G105" s="41" t="s">
        <v>29</v>
      </c>
      <c r="H105" s="43">
        <v>12210000</v>
      </c>
      <c r="I105" s="43">
        <f>H105*1.12</f>
        <v>13675200.000000002</v>
      </c>
    </row>
    <row r="106" spans="1:9" s="51" customFormat="1" ht="39" customHeight="1" x14ac:dyDescent="0.2">
      <c r="A106" s="56">
        <v>66</v>
      </c>
      <c r="B106" s="38">
        <v>151</v>
      </c>
      <c r="C106" s="39">
        <v>42880</v>
      </c>
      <c r="D106" s="50" t="s">
        <v>43</v>
      </c>
      <c r="E106" s="40" t="s">
        <v>123</v>
      </c>
      <c r="F106" s="41" t="s">
        <v>147</v>
      </c>
      <c r="G106" s="41" t="s">
        <v>138</v>
      </c>
      <c r="H106" s="43">
        <f>I106/1.12</f>
        <v>9841699.9999999981</v>
      </c>
      <c r="I106" s="43">
        <v>11022704</v>
      </c>
    </row>
    <row r="107" spans="1:9" s="51" customFormat="1" ht="39" customHeight="1" x14ac:dyDescent="0.2">
      <c r="A107" s="56">
        <v>67</v>
      </c>
      <c r="B107" s="38">
        <v>154</v>
      </c>
      <c r="C107" s="39">
        <v>42880</v>
      </c>
      <c r="D107" s="50" t="s">
        <v>43</v>
      </c>
      <c r="E107" s="40" t="s">
        <v>9</v>
      </c>
      <c r="F107" s="41" t="s">
        <v>148</v>
      </c>
      <c r="G107" s="41" t="s">
        <v>149</v>
      </c>
      <c r="H107" s="11">
        <v>24896048</v>
      </c>
      <c r="I107" s="11">
        <f>H107*1.12</f>
        <v>27883573.760000002</v>
      </c>
    </row>
    <row r="108" spans="1:9" s="51" customFormat="1" ht="39" customHeight="1" x14ac:dyDescent="0.2">
      <c r="A108" s="56">
        <v>68</v>
      </c>
      <c r="B108" s="54">
        <v>156</v>
      </c>
      <c r="C108" s="53">
        <v>42881</v>
      </c>
      <c r="D108" s="52" t="s">
        <v>43</v>
      </c>
      <c r="E108" s="54" t="s">
        <v>9</v>
      </c>
      <c r="F108" s="55" t="s">
        <v>150</v>
      </c>
      <c r="G108" s="55" t="s">
        <v>151</v>
      </c>
      <c r="H108" s="57">
        <f>I108/1.12</f>
        <v>5399999.9999999991</v>
      </c>
      <c r="I108" s="57">
        <v>6048000</v>
      </c>
    </row>
    <row r="109" spans="1:9" s="51" customFormat="1" ht="39" customHeight="1" x14ac:dyDescent="0.2">
      <c r="A109" s="56">
        <v>69</v>
      </c>
      <c r="B109" s="58">
        <v>158</v>
      </c>
      <c r="C109" s="59">
        <v>42885</v>
      </c>
      <c r="D109" s="6" t="s">
        <v>51</v>
      </c>
      <c r="E109" s="58" t="s">
        <v>9</v>
      </c>
      <c r="F109" s="42" t="s">
        <v>152</v>
      </c>
      <c r="G109" s="42" t="s">
        <v>153</v>
      </c>
      <c r="H109" s="57">
        <f>I109/1.12</f>
        <v>110599.99999999999</v>
      </c>
      <c r="I109" s="57">
        <v>123872</v>
      </c>
    </row>
    <row r="110" spans="1:9" s="51" customFormat="1" ht="39" customHeight="1" x14ac:dyDescent="0.2">
      <c r="A110" s="56">
        <v>70</v>
      </c>
      <c r="B110" s="58">
        <v>159</v>
      </c>
      <c r="C110" s="59">
        <v>42885</v>
      </c>
      <c r="D110" s="6" t="s">
        <v>51</v>
      </c>
      <c r="E110" s="58" t="s">
        <v>9</v>
      </c>
      <c r="F110" s="42" t="s">
        <v>154</v>
      </c>
      <c r="G110" s="42" t="s">
        <v>155</v>
      </c>
      <c r="H110" s="57">
        <v>614580</v>
      </c>
      <c r="I110" s="57">
        <v>614580</v>
      </c>
    </row>
    <row r="111" spans="1:9" s="51" customFormat="1" ht="39" customHeight="1" x14ac:dyDescent="0.2">
      <c r="A111" s="56">
        <v>71</v>
      </c>
      <c r="B111" s="58">
        <v>160</v>
      </c>
      <c r="C111" s="59">
        <v>42885</v>
      </c>
      <c r="D111" s="6" t="s">
        <v>51</v>
      </c>
      <c r="E111" s="58" t="s">
        <v>9</v>
      </c>
      <c r="F111" s="42" t="s">
        <v>156</v>
      </c>
      <c r="G111" s="42" t="s">
        <v>157</v>
      </c>
      <c r="H111" s="57">
        <v>44642.86</v>
      </c>
      <c r="I111" s="57">
        <f>H111*1.12</f>
        <v>50000.003200000006</v>
      </c>
    </row>
    <row r="112" spans="1:9" s="61" customFormat="1" x14ac:dyDescent="0.2">
      <c r="A112" s="56">
        <v>72</v>
      </c>
      <c r="B112" s="4">
        <v>163</v>
      </c>
      <c r="C112" s="60">
        <v>42886</v>
      </c>
      <c r="D112" s="6" t="s">
        <v>51</v>
      </c>
      <c r="E112" s="4" t="s">
        <v>9</v>
      </c>
      <c r="F112" s="4" t="s">
        <v>158</v>
      </c>
      <c r="G112" s="4" t="s">
        <v>159</v>
      </c>
      <c r="H112" s="57">
        <f>I112/1.12</f>
        <v>84999.999999999985</v>
      </c>
      <c r="I112" s="57">
        <v>95200</v>
      </c>
    </row>
    <row r="113" spans="1:9" s="61" customFormat="1" x14ac:dyDescent="0.2">
      <c r="A113" s="115">
        <v>73</v>
      </c>
      <c r="B113" s="123">
        <v>172</v>
      </c>
      <c r="C113" s="97">
        <v>42894</v>
      </c>
      <c r="D113" s="94" t="s">
        <v>43</v>
      </c>
      <c r="E113" s="4" t="s">
        <v>123</v>
      </c>
      <c r="F113" s="123" t="s">
        <v>160</v>
      </c>
      <c r="G113" s="4" t="s">
        <v>161</v>
      </c>
      <c r="H113" s="63">
        <v>4231128.2699999996</v>
      </c>
      <c r="I113" s="63">
        <v>4738863.67</v>
      </c>
    </row>
    <row r="114" spans="1:9" s="61" customFormat="1" x14ac:dyDescent="0.2">
      <c r="A114" s="117"/>
      <c r="B114" s="123"/>
      <c r="C114" s="99"/>
      <c r="D114" s="96"/>
      <c r="E114" s="4"/>
      <c r="F114" s="123"/>
      <c r="G114" s="4" t="s">
        <v>162</v>
      </c>
      <c r="H114" s="63">
        <v>830810</v>
      </c>
      <c r="I114" s="63">
        <v>830810</v>
      </c>
    </row>
    <row r="115" spans="1:9" s="61" customFormat="1" ht="25.5" x14ac:dyDescent="0.2">
      <c r="A115" s="56">
        <v>74</v>
      </c>
      <c r="B115" s="4">
        <v>173</v>
      </c>
      <c r="C115" s="60">
        <v>42894</v>
      </c>
      <c r="D115" s="4" t="s">
        <v>43</v>
      </c>
      <c r="E115" s="4" t="s">
        <v>123</v>
      </c>
      <c r="F115" s="4" t="s">
        <v>160</v>
      </c>
      <c r="G115" s="4" t="s">
        <v>161</v>
      </c>
      <c r="H115" s="57">
        <v>2421292</v>
      </c>
      <c r="I115" s="57">
        <v>2711847.04</v>
      </c>
    </row>
    <row r="116" spans="1:9" s="61" customFormat="1" ht="38.25" x14ac:dyDescent="0.2">
      <c r="A116" s="56">
        <v>75</v>
      </c>
      <c r="B116" s="4">
        <v>174</v>
      </c>
      <c r="C116" s="60">
        <v>42895</v>
      </c>
      <c r="D116" s="4" t="s">
        <v>43</v>
      </c>
      <c r="E116" s="4" t="s">
        <v>11</v>
      </c>
      <c r="F116" s="4" t="s">
        <v>163</v>
      </c>
      <c r="G116" s="4" t="s">
        <v>164</v>
      </c>
      <c r="H116" s="57">
        <f>I116/1.12</f>
        <v>5149999.9999999991</v>
      </c>
      <c r="I116" s="57">
        <v>5768000</v>
      </c>
    </row>
    <row r="117" spans="1:9" s="61" customFormat="1" ht="25.5" x14ac:dyDescent="0.2">
      <c r="A117" s="56">
        <v>76</v>
      </c>
      <c r="B117" s="4">
        <v>175</v>
      </c>
      <c r="C117" s="60">
        <v>42895</v>
      </c>
      <c r="D117" s="4" t="s">
        <v>43</v>
      </c>
      <c r="E117" s="4" t="s">
        <v>11</v>
      </c>
      <c r="F117" s="4" t="s">
        <v>165</v>
      </c>
      <c r="G117" s="4" t="s">
        <v>166</v>
      </c>
      <c r="H117" s="63">
        <v>2500000</v>
      </c>
      <c r="I117" s="63">
        <f>H117*1.12</f>
        <v>2800000.0000000005</v>
      </c>
    </row>
    <row r="118" spans="1:9" s="61" customFormat="1" ht="20.25" customHeight="1" x14ac:dyDescent="0.2">
      <c r="A118" s="115">
        <v>77</v>
      </c>
      <c r="B118" s="123">
        <v>180</v>
      </c>
      <c r="C118" s="97">
        <v>42898</v>
      </c>
      <c r="D118" s="94" t="s">
        <v>43</v>
      </c>
      <c r="E118" s="94" t="s">
        <v>123</v>
      </c>
      <c r="F118" s="123" t="s">
        <v>160</v>
      </c>
      <c r="G118" s="4" t="s">
        <v>161</v>
      </c>
      <c r="H118" s="63">
        <f>I118/1.12</f>
        <v>2942907.4017857141</v>
      </c>
      <c r="I118" s="63">
        <v>3296056.29</v>
      </c>
    </row>
    <row r="119" spans="1:9" s="61" customFormat="1" x14ac:dyDescent="0.2">
      <c r="A119" s="117"/>
      <c r="B119" s="123"/>
      <c r="C119" s="99"/>
      <c r="D119" s="96"/>
      <c r="E119" s="96"/>
      <c r="F119" s="123"/>
      <c r="G119" s="4" t="s">
        <v>167</v>
      </c>
      <c r="H119" s="63">
        <v>1099900</v>
      </c>
      <c r="I119" s="63">
        <v>1099900</v>
      </c>
    </row>
    <row r="120" spans="1:9" s="61" customFormat="1" ht="27" customHeight="1" x14ac:dyDescent="0.2">
      <c r="A120" s="56">
        <v>78</v>
      </c>
      <c r="B120" s="4">
        <v>181</v>
      </c>
      <c r="C120" s="60">
        <v>42898</v>
      </c>
      <c r="D120" s="4" t="s">
        <v>43</v>
      </c>
      <c r="E120" s="4" t="s">
        <v>123</v>
      </c>
      <c r="F120" s="4" t="s">
        <v>160</v>
      </c>
      <c r="G120" s="4" t="s">
        <v>161</v>
      </c>
      <c r="H120" s="63">
        <f>I120/1.12</f>
        <v>815999.99999999988</v>
      </c>
      <c r="I120" s="63">
        <v>913920</v>
      </c>
    </row>
    <row r="121" spans="1:9" s="61" customFormat="1" ht="31.5" customHeight="1" x14ac:dyDescent="0.2">
      <c r="A121" s="56">
        <v>79</v>
      </c>
      <c r="B121" s="4">
        <v>182</v>
      </c>
      <c r="C121" s="60">
        <v>42898</v>
      </c>
      <c r="D121" s="4" t="s">
        <v>43</v>
      </c>
      <c r="E121" s="4" t="s">
        <v>123</v>
      </c>
      <c r="F121" s="4" t="s">
        <v>160</v>
      </c>
      <c r="G121" s="4" t="s">
        <v>161</v>
      </c>
      <c r="H121" s="63">
        <f>I121/1.12</f>
        <v>552132.64285714284</v>
      </c>
      <c r="I121" s="63">
        <v>618388.56000000006</v>
      </c>
    </row>
    <row r="122" spans="1:9" s="61" customFormat="1" x14ac:dyDescent="0.2">
      <c r="A122" s="56">
        <v>80</v>
      </c>
      <c r="B122" s="4">
        <v>188</v>
      </c>
      <c r="C122" s="60">
        <v>42900</v>
      </c>
      <c r="D122" s="4" t="s">
        <v>43</v>
      </c>
      <c r="E122" s="4" t="s">
        <v>9</v>
      </c>
      <c r="F122" s="4" t="s">
        <v>168</v>
      </c>
      <c r="G122" s="4" t="s">
        <v>169</v>
      </c>
      <c r="H122" s="63">
        <f>I122/1.12</f>
        <v>243482.14285714284</v>
      </c>
      <c r="I122" s="63">
        <v>272700</v>
      </c>
    </row>
    <row r="123" spans="1:9" s="61" customFormat="1" x14ac:dyDescent="0.2">
      <c r="A123" s="100">
        <v>81</v>
      </c>
      <c r="B123" s="94">
        <v>193</v>
      </c>
      <c r="C123" s="97">
        <v>42902</v>
      </c>
      <c r="D123" s="94" t="s">
        <v>43</v>
      </c>
      <c r="E123" s="94" t="s">
        <v>9</v>
      </c>
      <c r="F123" s="94" t="s">
        <v>170</v>
      </c>
      <c r="G123" s="62" t="s">
        <v>171</v>
      </c>
      <c r="H123" s="63">
        <f>I123/1.12</f>
        <v>37611086.723214284</v>
      </c>
      <c r="I123" s="63">
        <v>42124417.130000003</v>
      </c>
    </row>
    <row r="124" spans="1:9" s="61" customFormat="1" ht="25.5" x14ac:dyDescent="0.2">
      <c r="A124" s="101"/>
      <c r="B124" s="95"/>
      <c r="C124" s="98"/>
      <c r="D124" s="95"/>
      <c r="E124" s="95"/>
      <c r="F124" s="95"/>
      <c r="G124" s="62" t="s">
        <v>172</v>
      </c>
      <c r="H124" s="63">
        <f>I124/1.12</f>
        <v>4928920</v>
      </c>
      <c r="I124" s="63">
        <v>5520390.4000000004</v>
      </c>
    </row>
    <row r="125" spans="1:9" s="61" customFormat="1" ht="25.5" x14ac:dyDescent="0.2">
      <c r="A125" s="102"/>
      <c r="B125" s="96"/>
      <c r="C125" s="99"/>
      <c r="D125" s="96"/>
      <c r="E125" s="96"/>
      <c r="F125" s="96"/>
      <c r="G125" s="62" t="s">
        <v>173</v>
      </c>
      <c r="H125" s="63">
        <v>3862142.86</v>
      </c>
      <c r="I125" s="63">
        <v>4325600</v>
      </c>
    </row>
    <row r="126" spans="1:9" s="61" customFormat="1" ht="38.25" x14ac:dyDescent="0.2">
      <c r="A126" s="5">
        <v>82</v>
      </c>
      <c r="B126" s="64">
        <v>194</v>
      </c>
      <c r="C126" s="60">
        <v>42912</v>
      </c>
      <c r="D126" s="64" t="s">
        <v>43</v>
      </c>
      <c r="E126" s="64" t="s">
        <v>11</v>
      </c>
      <c r="F126" s="64" t="s">
        <v>174</v>
      </c>
      <c r="G126" s="64" t="s">
        <v>175</v>
      </c>
      <c r="H126" s="63">
        <f>I126/1.12</f>
        <v>77249151</v>
      </c>
      <c r="I126" s="63">
        <v>86519049.120000005</v>
      </c>
    </row>
    <row r="127" spans="1:9" s="61" customFormat="1" ht="25.5" x14ac:dyDescent="0.2">
      <c r="A127" s="5">
        <v>83</v>
      </c>
      <c r="B127" s="66">
        <v>195</v>
      </c>
      <c r="C127" s="67">
        <v>42913</v>
      </c>
      <c r="D127" s="66" t="s">
        <v>176</v>
      </c>
      <c r="E127" s="66" t="s">
        <v>9</v>
      </c>
      <c r="F127" s="66" t="s">
        <v>168</v>
      </c>
      <c r="G127" s="65" t="s">
        <v>177</v>
      </c>
      <c r="H127" s="69">
        <f>I127/1.12</f>
        <v>1558035.7142857141</v>
      </c>
      <c r="I127" s="69">
        <v>1745000</v>
      </c>
    </row>
    <row r="128" spans="1:9" s="61" customFormat="1" ht="38.25" x14ac:dyDescent="0.2">
      <c r="A128" s="5">
        <v>85</v>
      </c>
      <c r="B128" s="64">
        <v>198</v>
      </c>
      <c r="C128" s="60">
        <v>42915</v>
      </c>
      <c r="D128" s="64" t="s">
        <v>176</v>
      </c>
      <c r="E128" s="64" t="s">
        <v>123</v>
      </c>
      <c r="F128" s="64" t="s">
        <v>178</v>
      </c>
      <c r="G128" s="64" t="s">
        <v>137</v>
      </c>
      <c r="H128" s="63">
        <f t="shared" ref="H128:H130" si="9">I128/1.12</f>
        <v>2382205</v>
      </c>
      <c r="I128" s="63">
        <v>2668069.6</v>
      </c>
    </row>
    <row r="129" spans="1:9" s="61" customFormat="1" ht="38.25" x14ac:dyDescent="0.2">
      <c r="A129" s="5">
        <v>86</v>
      </c>
      <c r="B129" s="64">
        <v>199</v>
      </c>
      <c r="C129" s="60">
        <v>42915</v>
      </c>
      <c r="D129" s="64" t="s">
        <v>176</v>
      </c>
      <c r="E129" s="64" t="s">
        <v>123</v>
      </c>
      <c r="F129" s="64" t="s">
        <v>179</v>
      </c>
      <c r="G129" s="64" t="s">
        <v>137</v>
      </c>
      <c r="H129" s="63">
        <f t="shared" si="9"/>
        <v>16558180</v>
      </c>
      <c r="I129" s="63">
        <v>18545161.600000001</v>
      </c>
    </row>
    <row r="130" spans="1:9" s="61" customFormat="1" ht="25.5" x14ac:dyDescent="0.2">
      <c r="A130" s="5">
        <v>87</v>
      </c>
      <c r="B130" s="64">
        <v>200</v>
      </c>
      <c r="C130" s="60">
        <v>42916</v>
      </c>
      <c r="D130" s="64" t="s">
        <v>180</v>
      </c>
      <c r="E130" s="64" t="s">
        <v>123</v>
      </c>
      <c r="F130" s="64" t="s">
        <v>124</v>
      </c>
      <c r="G130" s="64" t="s">
        <v>181</v>
      </c>
      <c r="H130" s="63">
        <f t="shared" si="9"/>
        <v>7412474.9999999991</v>
      </c>
      <c r="I130" s="63">
        <v>8301972</v>
      </c>
    </row>
    <row r="131" spans="1:9" x14ac:dyDescent="0.2">
      <c r="A131" s="71">
        <v>88</v>
      </c>
      <c r="B131" s="68">
        <v>202</v>
      </c>
      <c r="C131" s="70">
        <v>42919</v>
      </c>
      <c r="D131" s="68" t="s">
        <v>176</v>
      </c>
      <c r="E131" s="68" t="s">
        <v>9</v>
      </c>
      <c r="F131" s="68" t="s">
        <v>168</v>
      </c>
      <c r="G131" s="68" t="s">
        <v>182</v>
      </c>
      <c r="H131" s="63">
        <f t="shared" ref="H131:H133" si="10">I131/1.12</f>
        <v>332689.99999999994</v>
      </c>
      <c r="I131" s="63">
        <v>372612.8</v>
      </c>
    </row>
    <row r="132" spans="1:9" s="61" customFormat="1" ht="33.75" customHeight="1" x14ac:dyDescent="0.2">
      <c r="A132" s="73">
        <v>89</v>
      </c>
      <c r="B132" s="72">
        <v>203</v>
      </c>
      <c r="C132" s="74">
        <v>42926</v>
      </c>
      <c r="D132" s="72" t="s">
        <v>51</v>
      </c>
      <c r="E132" s="72" t="s">
        <v>11</v>
      </c>
      <c r="F132" s="72" t="s">
        <v>183</v>
      </c>
      <c r="G132" s="72" t="s">
        <v>184</v>
      </c>
      <c r="H132" s="63">
        <f t="shared" si="10"/>
        <v>1050000</v>
      </c>
      <c r="I132" s="63">
        <v>1176000</v>
      </c>
    </row>
    <row r="133" spans="1:9" s="61" customFormat="1" x14ac:dyDescent="0.2">
      <c r="A133" s="73">
        <v>90</v>
      </c>
      <c r="B133" s="72">
        <v>205</v>
      </c>
      <c r="C133" s="74">
        <v>42928</v>
      </c>
      <c r="D133" s="72" t="s">
        <v>176</v>
      </c>
      <c r="E133" s="72" t="s">
        <v>11</v>
      </c>
      <c r="F133" s="72" t="s">
        <v>185</v>
      </c>
      <c r="G133" s="72" t="s">
        <v>186</v>
      </c>
      <c r="H133" s="63">
        <f t="shared" si="10"/>
        <v>15862699.999999998</v>
      </c>
      <c r="I133" s="63">
        <v>17766224</v>
      </c>
    </row>
    <row r="134" spans="1:9" s="61" customFormat="1" ht="51" x14ac:dyDescent="0.2">
      <c r="A134" s="76">
        <v>91</v>
      </c>
      <c r="B134" s="75">
        <v>216</v>
      </c>
      <c r="C134" s="78">
        <v>42944</v>
      </c>
      <c r="D134" s="75" t="s">
        <v>51</v>
      </c>
      <c r="E134" s="6" t="s">
        <v>9</v>
      </c>
      <c r="F134" s="6" t="s">
        <v>187</v>
      </c>
      <c r="G134" s="75" t="s">
        <v>188</v>
      </c>
      <c r="H134" s="63">
        <v>184000</v>
      </c>
      <c r="I134" s="63">
        <v>184000</v>
      </c>
    </row>
    <row r="135" spans="1:9" s="61" customFormat="1" x14ac:dyDescent="0.2">
      <c r="A135" s="76">
        <v>92</v>
      </c>
      <c r="B135" s="75">
        <v>219</v>
      </c>
      <c r="C135" s="78">
        <v>42947</v>
      </c>
      <c r="D135" s="75" t="s">
        <v>51</v>
      </c>
      <c r="E135" s="6" t="s">
        <v>9</v>
      </c>
      <c r="F135" s="6" t="s">
        <v>189</v>
      </c>
      <c r="G135" s="75" t="s">
        <v>190</v>
      </c>
      <c r="H135" s="63">
        <f>I135/1.12</f>
        <v>200357.14285714284</v>
      </c>
      <c r="I135" s="63">
        <v>224400</v>
      </c>
    </row>
    <row r="136" spans="1:9" s="61" customFormat="1" ht="52.5" customHeight="1" x14ac:dyDescent="0.2">
      <c r="A136" s="125">
        <v>93</v>
      </c>
      <c r="B136" s="123">
        <v>225</v>
      </c>
      <c r="C136" s="88">
        <v>42951</v>
      </c>
      <c r="D136" s="91" t="s">
        <v>176</v>
      </c>
      <c r="E136" s="91" t="s">
        <v>11</v>
      </c>
      <c r="F136" s="124" t="s">
        <v>191</v>
      </c>
      <c r="G136" s="77" t="s">
        <v>192</v>
      </c>
      <c r="H136" s="63">
        <v>919999</v>
      </c>
      <c r="I136" s="63">
        <f>H136*1.12</f>
        <v>1030398.8800000001</v>
      </c>
    </row>
    <row r="137" spans="1:9" s="61" customFormat="1" ht="25.5" x14ac:dyDescent="0.2">
      <c r="A137" s="125"/>
      <c r="B137" s="123"/>
      <c r="C137" s="90"/>
      <c r="D137" s="93"/>
      <c r="E137" s="93"/>
      <c r="F137" s="124" t="s">
        <v>193</v>
      </c>
      <c r="G137" s="77" t="s">
        <v>194</v>
      </c>
      <c r="H137" s="63">
        <v>13624290</v>
      </c>
      <c r="I137" s="63">
        <f>H137*1.12</f>
        <v>15259204.800000001</v>
      </c>
    </row>
    <row r="138" spans="1:9" s="61" customFormat="1" ht="25.5" x14ac:dyDescent="0.2">
      <c r="A138" s="76">
        <v>94</v>
      </c>
      <c r="B138" s="77">
        <v>226</v>
      </c>
      <c r="C138" s="78">
        <v>42954</v>
      </c>
      <c r="D138" s="6" t="s">
        <v>43</v>
      </c>
      <c r="E138" s="6" t="s">
        <v>123</v>
      </c>
      <c r="F138" s="6" t="s">
        <v>195</v>
      </c>
      <c r="G138" s="77" t="s">
        <v>194</v>
      </c>
      <c r="H138" s="63">
        <v>11767157</v>
      </c>
      <c r="I138" s="63">
        <f>H138*1.2</f>
        <v>14120588.4</v>
      </c>
    </row>
    <row r="139" spans="1:9" s="61" customFormat="1" ht="25.5" x14ac:dyDescent="0.2">
      <c r="A139" s="76">
        <v>95</v>
      </c>
      <c r="B139" s="77">
        <v>227</v>
      </c>
      <c r="C139" s="74">
        <v>42954</v>
      </c>
      <c r="D139" s="6" t="s">
        <v>43</v>
      </c>
      <c r="E139" s="6" t="s">
        <v>123</v>
      </c>
      <c r="F139" s="77" t="s">
        <v>196</v>
      </c>
      <c r="G139" s="77" t="s">
        <v>197</v>
      </c>
      <c r="H139" s="63">
        <f>I139/1.12</f>
        <v>1701999.9999999998</v>
      </c>
      <c r="I139" s="63">
        <v>1906240</v>
      </c>
    </row>
    <row r="140" spans="1:9" s="61" customFormat="1" x14ac:dyDescent="0.2">
      <c r="A140" s="125">
        <v>96</v>
      </c>
      <c r="B140" s="94">
        <v>231</v>
      </c>
      <c r="C140" s="97">
        <v>42957</v>
      </c>
      <c r="D140" s="91" t="s">
        <v>43</v>
      </c>
      <c r="E140" s="94" t="s">
        <v>11</v>
      </c>
      <c r="F140" s="94" t="s">
        <v>198</v>
      </c>
      <c r="G140" s="77" t="s">
        <v>199</v>
      </c>
      <c r="H140" s="63">
        <v>660000</v>
      </c>
      <c r="I140" s="63">
        <v>660000</v>
      </c>
    </row>
    <row r="141" spans="1:9" s="61" customFormat="1" x14ac:dyDescent="0.2">
      <c r="A141" s="125"/>
      <c r="B141" s="95"/>
      <c r="C141" s="98"/>
      <c r="D141" s="92"/>
      <c r="E141" s="95"/>
      <c r="F141" s="95"/>
      <c r="G141" s="77" t="s">
        <v>200</v>
      </c>
      <c r="H141" s="63">
        <v>900000</v>
      </c>
      <c r="I141" s="63">
        <f>H141*1.12</f>
        <v>1008000.0000000001</v>
      </c>
    </row>
    <row r="142" spans="1:9" s="61" customFormat="1" x14ac:dyDescent="0.2">
      <c r="A142" s="125"/>
      <c r="B142" s="95"/>
      <c r="C142" s="98"/>
      <c r="D142" s="92"/>
      <c r="E142" s="95"/>
      <c r="F142" s="95"/>
      <c r="G142" s="77" t="s">
        <v>201</v>
      </c>
      <c r="H142" s="63">
        <v>600000</v>
      </c>
      <c r="I142" s="63">
        <v>600000</v>
      </c>
    </row>
    <row r="143" spans="1:9" s="61" customFormat="1" x14ac:dyDescent="0.2">
      <c r="A143" s="125"/>
      <c r="B143" s="95"/>
      <c r="C143" s="98"/>
      <c r="D143" s="92"/>
      <c r="E143" s="95"/>
      <c r="F143" s="95"/>
      <c r="G143" s="77" t="s">
        <v>202</v>
      </c>
      <c r="H143" s="63">
        <v>1000000</v>
      </c>
      <c r="I143" s="63">
        <v>1000000</v>
      </c>
    </row>
    <row r="144" spans="1:9" s="61" customFormat="1" x14ac:dyDescent="0.2">
      <c r="A144" s="125"/>
      <c r="B144" s="95"/>
      <c r="C144" s="98"/>
      <c r="D144" s="92"/>
      <c r="E144" s="95"/>
      <c r="F144" s="95"/>
      <c r="G144" s="77" t="s">
        <v>203</v>
      </c>
      <c r="H144" s="63">
        <v>800000</v>
      </c>
      <c r="I144" s="63">
        <f>H144*1.12</f>
        <v>896000.00000000012</v>
      </c>
    </row>
    <row r="145" spans="1:9" s="61" customFormat="1" ht="25.5" x14ac:dyDescent="0.2">
      <c r="A145" s="125"/>
      <c r="B145" s="95"/>
      <c r="C145" s="98"/>
      <c r="D145" s="92"/>
      <c r="E145" s="95"/>
      <c r="F145" s="95"/>
      <c r="G145" s="77" t="s">
        <v>204</v>
      </c>
      <c r="H145" s="63">
        <v>50000</v>
      </c>
      <c r="I145" s="63">
        <v>50000</v>
      </c>
    </row>
    <row r="146" spans="1:9" s="61" customFormat="1" x14ac:dyDescent="0.2">
      <c r="A146" s="125"/>
      <c r="B146" s="96"/>
      <c r="C146" s="99"/>
      <c r="D146" s="93"/>
      <c r="E146" s="96"/>
      <c r="F146" s="96"/>
      <c r="G146" s="77" t="s">
        <v>205</v>
      </c>
      <c r="H146" s="63">
        <v>700000</v>
      </c>
      <c r="I146" s="63">
        <v>700000</v>
      </c>
    </row>
  </sheetData>
  <mergeCells count="100">
    <mergeCell ref="A136:A137"/>
    <mergeCell ref="A140:A146"/>
    <mergeCell ref="F140:F146"/>
    <mergeCell ref="E136:E137"/>
    <mergeCell ref="E140:E146"/>
    <mergeCell ref="D140:D146"/>
    <mergeCell ref="C140:C146"/>
    <mergeCell ref="B140:B146"/>
    <mergeCell ref="E15:E16"/>
    <mergeCell ref="F15:F16"/>
    <mergeCell ref="B136:B137"/>
    <mergeCell ref="C136:C137"/>
    <mergeCell ref="D136:D137"/>
    <mergeCell ref="A118:A119"/>
    <mergeCell ref="F113:F114"/>
    <mergeCell ref="B118:B119"/>
    <mergeCell ref="C118:C119"/>
    <mergeCell ref="D118:D119"/>
    <mergeCell ref="E118:E119"/>
    <mergeCell ref="F118:F119"/>
    <mergeCell ref="C113:C114"/>
    <mergeCell ref="D113:D114"/>
    <mergeCell ref="B113:B114"/>
    <mergeCell ref="A15:A16"/>
    <mergeCell ref="B15:B16"/>
    <mergeCell ref="C15:C16"/>
    <mergeCell ref="D15:D16"/>
    <mergeCell ref="A113:A114"/>
    <mergeCell ref="F9:F12"/>
    <mergeCell ref="A9:A12"/>
    <mergeCell ref="B9:B12"/>
    <mergeCell ref="C9:C12"/>
    <mergeCell ref="D9:D12"/>
    <mergeCell ref="E9:E12"/>
    <mergeCell ref="A1:I1"/>
    <mergeCell ref="A6:A8"/>
    <mergeCell ref="B6:B8"/>
    <mergeCell ref="C6:C8"/>
    <mergeCell ref="D6:D8"/>
    <mergeCell ref="E6:E8"/>
    <mergeCell ref="G6:G8"/>
    <mergeCell ref="F19:F24"/>
    <mergeCell ref="A30:A31"/>
    <mergeCell ref="B30:B31"/>
    <mergeCell ref="C30:C31"/>
    <mergeCell ref="D30:D31"/>
    <mergeCell ref="E30:E31"/>
    <mergeCell ref="A19:A24"/>
    <mergeCell ref="B19:B24"/>
    <mergeCell ref="C19:C24"/>
    <mergeCell ref="D19:D24"/>
    <mergeCell ref="E19:E24"/>
    <mergeCell ref="F35:F36"/>
    <mergeCell ref="A37:A38"/>
    <mergeCell ref="B37:B38"/>
    <mergeCell ref="C37:C38"/>
    <mergeCell ref="D37:D38"/>
    <mergeCell ref="E37:E38"/>
    <mergeCell ref="A35:A36"/>
    <mergeCell ref="B35:B36"/>
    <mergeCell ref="C35:C36"/>
    <mergeCell ref="D35:D36"/>
    <mergeCell ref="E35:E36"/>
    <mergeCell ref="F45:F54"/>
    <mergeCell ref="A55:A59"/>
    <mergeCell ref="B55:B59"/>
    <mergeCell ref="C55:C59"/>
    <mergeCell ref="D55:D59"/>
    <mergeCell ref="E55:E59"/>
    <mergeCell ref="F55:F59"/>
    <mergeCell ref="A45:A54"/>
    <mergeCell ref="B45:B54"/>
    <mergeCell ref="C45:C54"/>
    <mergeCell ref="D45:D54"/>
    <mergeCell ref="E45:E54"/>
    <mergeCell ref="G37:G38"/>
    <mergeCell ref="A39:A44"/>
    <mergeCell ref="B39:B44"/>
    <mergeCell ref="C39:C44"/>
    <mergeCell ref="D39:D44"/>
    <mergeCell ref="E39:E44"/>
    <mergeCell ref="F39:F44"/>
    <mergeCell ref="F97:F100"/>
    <mergeCell ref="D97:D100"/>
    <mergeCell ref="E97:E100"/>
    <mergeCell ref="C97:C100"/>
    <mergeCell ref="A97:A100"/>
    <mergeCell ref="B97:B100"/>
    <mergeCell ref="F123:F125"/>
    <mergeCell ref="C123:C125"/>
    <mergeCell ref="D123:D125"/>
    <mergeCell ref="E123:E125"/>
    <mergeCell ref="A123:A125"/>
    <mergeCell ref="B123:B125"/>
    <mergeCell ref="F60:F62"/>
    <mergeCell ref="A60:A62"/>
    <mergeCell ref="B60:B62"/>
    <mergeCell ref="C60:C62"/>
    <mergeCell ref="D60:D62"/>
    <mergeCell ref="E60:E6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2017-09-11T05:58:57Z</dcterms:modified>
</cp:coreProperties>
</file>