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H137" i="1" l="1"/>
  <c r="H136" i="1" l="1"/>
  <c r="H135" i="1"/>
  <c r="H134" i="1"/>
  <c r="H133" i="1"/>
  <c r="H130" i="1"/>
  <c r="H129" i="1"/>
  <c r="H127" i="1" l="1"/>
  <c r="H126" i="1"/>
  <c r="H125" i="1" l="1"/>
  <c r="H124" i="1"/>
  <c r="H123" i="1"/>
  <c r="H121" i="1"/>
  <c r="I120" i="1"/>
  <c r="H119" i="1"/>
  <c r="H115" i="1" l="1"/>
  <c r="I114" i="1"/>
  <c r="H112" i="1"/>
  <c r="H111" i="1"/>
  <c r="I110" i="1" l="1"/>
  <c r="H109" i="1"/>
  <c r="I108" i="1"/>
  <c r="I107" i="1"/>
  <c r="H106" i="1"/>
  <c r="H105" i="1"/>
  <c r="H104" i="1"/>
  <c r="I103" i="1"/>
  <c r="I102" i="1"/>
  <c r="H101" i="1"/>
  <c r="H100" i="1"/>
  <c r="I99" i="1" l="1"/>
  <c r="H98" i="1"/>
  <c r="H97" i="1"/>
  <c r="H96" i="1"/>
  <c r="I95" i="1"/>
  <c r="H94" i="1" l="1"/>
  <c r="H93" i="1"/>
  <c r="H92" i="1"/>
  <c r="H91" i="1"/>
  <c r="H90" i="1"/>
  <c r="H89" i="1"/>
  <c r="H88" i="1"/>
  <c r="H87" i="1" l="1"/>
  <c r="I86" i="1"/>
  <c r="I85" i="1"/>
  <c r="H84" i="1"/>
  <c r="I83" i="1"/>
  <c r="I82" i="1"/>
  <c r="I81" i="1"/>
  <c r="I80" i="1"/>
  <c r="I79" i="1"/>
  <c r="I78" i="1"/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<sst xmlns="http://schemas.openxmlformats.org/spreadsheetml/2006/main" count="408" uniqueCount="193">
  <si>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</si>
  <si>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</si>
  <si>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</si>
  <si>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</si>
  <si>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</si>
  <si>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</si>
  <si>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</si>
  <si>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</si>
  <si>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</si>
  <si>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</si>
  <si>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</si>
  <si>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</si>
  <si>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</si>
  <si>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</si>
  <si>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</si>
  <si>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</si>
  <si>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</si>
  <si>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</si>
  <si>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</si>
  <si>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</si>
  <si>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</si>
  <si>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</si>
  <si>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</si>
  <si>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</si>
  <si>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</si>
  <si>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</si>
  <si>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</si>
  <si>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</si>
  <si>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</si>
  <si>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</si>
  <si>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</si>
  <si>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</si>
  <si>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</si>
  <si>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</si>
  <si>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</si>
  <si>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</si>
  <si>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</si>
  <si>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</si>
  <si>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</si>
  <si>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</si>
  <si>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</si>
  <si>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</si>
  <si>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</si>
  <si>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</si>
  <si>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</si>
  <si>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</si>
  <si>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</si>
  <si>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</si>
  <si>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</si>
  <si>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</si>
  <si>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</si>
  <si>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</si>
  <si>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</si>
  <si>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</si>
  <si>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</si>
  <si>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</si>
  <si>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</si>
  <si>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</si>
  <si>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</si>
  <si>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</si>
  <si>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</si>
  <si>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</si>
  <si>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</si>
  <si>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</si>
  <si>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</si>
  <si>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</si>
  <si>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</si>
  <si>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</si>
  <si>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</si>
  <si>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</si>
  <si>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</si>
  <si>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</si>
  <si>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</si>
  <si>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</si>
  <si>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</si>
  <si>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</si>
  <si>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</si>
  <si>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</si>
  <si>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</si>
  <si>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</si>
  <si>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</si>
  <si>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</si>
  <si>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</si>
  <si>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</si>
  <si>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</si>
  <si>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</si>
  <si>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</si>
  <si>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</si>
  <si>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</si>
  <si>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</si>
  <si>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</si>
  <si>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</si>
  <si>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</si>
  <si>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</si>
  <si>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</si>
  <si>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</si>
  <si>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</si>
  <si>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</si>
  <si>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</si>
  <si>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</si>
  <si>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</si>
  <si>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</si>
  <si>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</si>
  <si>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</si>
  <si>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</si>
  <si>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</si>
  <si>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</si>
  <si>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</si>
  <si>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</si>
  <si>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</si>
  <si>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</si>
  <si>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</si>
  <si>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</si>
  <si>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</si>
  <si>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</si>
  <si>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</si>
  <si>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</si>
  <si>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</si>
  <si>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</si>
  <si>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</si>
  <si>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</si>
  <si>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</si>
  <si>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</si>
  <si>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</si>
  <si>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</si>
  <si>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</si>
  <si>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</si>
  <si>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</si>
  <si>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</si>
  <si>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</si>
  <si>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</si>
  <si>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</si>
  <si>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</si>
  <si>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</si>
  <si>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</si>
  <si>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</si>
  <si>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</si>
  <si>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</si>
  <si>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</si>
  <si>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</si>
  <si>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Работы по ремонту кузова</t>
  </si>
  <si>
    <t>Тачев Ж.Б. ИП</t>
  </si>
  <si>
    <t>TERRA MOTORS Astana ТОО</t>
  </si>
  <si>
    <t>Техкомавто ТОО</t>
  </si>
  <si>
    <t>Работы по ремонту автотранспортных средств, систем, узлов и агрегатов</t>
  </si>
  <si>
    <t>ВЭСТ АВТО ТОО</t>
  </si>
  <si>
    <t>Генератор</t>
  </si>
  <si>
    <t>Romatti ТОО</t>
  </si>
  <si>
    <t>Работы по возведению (строительству) автомобильных заправочных/газонаполнительных  станции</t>
  </si>
  <si>
    <t>Актюбинский завод металлоконструкций АО</t>
  </si>
  <si>
    <t>Аппарат сварочный</t>
  </si>
  <si>
    <t>Эпицентр техно ТОО</t>
  </si>
  <si>
    <t>Текущий ремонт техники(производство стран СНГ)</t>
  </si>
  <si>
    <t>Аккумуляторы</t>
  </si>
  <si>
    <t>ТОО "Westa-Forse Group"</t>
  </si>
  <si>
    <t>Электропогрузчик</t>
  </si>
  <si>
    <t>ТОО "СиноТехМаш"</t>
  </si>
  <si>
    <t>Газоанализатор</t>
  </si>
  <si>
    <t>«INL – Management Group», ТОО</t>
  </si>
  <si>
    <t>Журналы и бланки</t>
  </si>
  <si>
    <t>РОО "Общество инвалидов "Несібе"</t>
  </si>
  <si>
    <t>Щит</t>
  </si>
  <si>
    <t>ТОО "ПОЖСЕРВИС"</t>
  </si>
  <si>
    <t>Кондиционер</t>
  </si>
  <si>
    <t>ТОО "А Ортус"</t>
  </si>
  <si>
    <t>Текущий ремонт СТ (импорт)</t>
  </si>
  <si>
    <t>ТОО "Техкомавто"</t>
  </si>
  <si>
    <t xml:space="preserve">ТОО "Альмет" </t>
  </si>
  <si>
    <t>Услуги по техническому надзору по строительству АГНКС</t>
  </si>
  <si>
    <t>ТОО "EXCCOM"</t>
  </si>
  <si>
    <t>Услуги по поверке стредств измерений</t>
  </si>
  <si>
    <t>ТОО "Эталон-М"</t>
  </si>
  <si>
    <t>ТОО "Каганат Строй"</t>
  </si>
  <si>
    <t>Вода среди ТПХ</t>
  </si>
  <si>
    <t>ТОО "Бриз"</t>
  </si>
  <si>
    <t>Шины</t>
  </si>
  <si>
    <t>ТОО "VOSTOK MARKET"</t>
  </si>
  <si>
    <t>ИП "Перекресток-Автомаркет"</t>
  </si>
  <si>
    <t>ТОО "Торговый дом "Костанай-Кама"</t>
  </si>
  <si>
    <t>Услуги экипажа по экстплуатации МКС</t>
  </si>
  <si>
    <t>Производственно-Коммерческий Дом "Новые технологии" ТОО</t>
  </si>
  <si>
    <t>пп. 1) п. 137</t>
  </si>
  <si>
    <t>АО "Кокшетауские минеральные воды"</t>
  </si>
  <si>
    <t>пп.10) п. 140</t>
  </si>
  <si>
    <t>ТОО "С.А.К."</t>
  </si>
  <si>
    <t>ТОО "SAFETY LTD"</t>
  </si>
  <si>
    <t>ТОО "Work-in-progress"</t>
  </si>
  <si>
    <t>Капитальный ремонт автотранспорта (импортное производство)</t>
  </si>
  <si>
    <t>Текущий ремонт легкового автотранспорта(импортное производство)</t>
  </si>
  <si>
    <t>пп. 4) п. 137</t>
  </si>
  <si>
    <t>АО "Интергаз Центральная Азия"</t>
  </si>
  <si>
    <t>ТОО "Фирма Родник"</t>
  </si>
  <si>
    <t>График закупок способом из одного источника ТОО "КазТрансГаз Өнімдері" на 03.07.2017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</si>
</sst>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4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24" borderId="2" xfId="2" applyNumberFormat="1" applyFont="1" applyFill="1" applyBorder="1" applyAlignment="1">
      <alignment horizontal="center" vertical="center" wrapText="1"/>
    </xf>
    <xf numFmtId="0" fontId="3" fillId="24" borderId="4" xfId="2" applyNumberFormat="1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14" fontId="3" fillId="24" borderId="2" xfId="0" applyNumberFormat="1" applyFont="1" applyFill="1" applyBorder="1" applyAlignment="1">
      <alignment horizontal="center" vertical="center" wrapText="1"/>
    </xf>
    <xf numFmtId="14" fontId="3" fillId="24" borderId="4" xfId="0" applyNumberFormat="1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abSelected="1" topLeftCell="A70" workbookViewId="0">
      <selection activeCell="J14" sqref="J14"/>
    </sheetView>
  </sheetViews>
  <sheetFormatPr defaultRowHeight="12.75" x14ac:dyDescent="0.2"/>
  <cols>
    <col min="1" max="1" width="4.42578125" style="26" bestFit="1" customWidth="1"/>
    <col min="2" max="2" width="9.28515625" style="23" customWidth="1"/>
    <col min="3" max="3" width="12.7109375" style="23" bestFit="1" customWidth="1"/>
    <col min="4" max="4" width="12.7109375" style="23" customWidth="1"/>
    <col min="5" max="5" width="6.42578125" style="23" bestFit="1" customWidth="1"/>
    <col min="6" max="6" width="24" style="23" bestFit="1" customWidth="1"/>
    <col min="7" max="7" width="26.42578125" style="23" bestFit="1" customWidth="1"/>
    <col min="8" max="8" width="19.5703125" style="23" customWidth="1"/>
    <col min="9" max="9" width="19.7109375" style="23" customWidth="1"/>
    <col min="10" max="16384" width="9.140625" style="23"/>
  </cols>
  <sheetData>
    <row r="1" spans="1:9" x14ac:dyDescent="0.2">
      <c r="A1" s="99" t="s">
        <v>192</v>
      </c>
      <c r="B1" s="99"/>
      <c r="C1" s="99"/>
      <c r="D1" s="99"/>
      <c r="E1" s="99"/>
      <c r="F1" s="99"/>
      <c r="G1" s="99"/>
      <c r="H1" s="99"/>
      <c r="I1" s="99"/>
    </row>
    <row r="3" spans="1:9" s="24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100">
        <v>2</v>
      </c>
      <c r="B6" s="103">
        <v>5</v>
      </c>
      <c r="C6" s="106">
        <v>42748</v>
      </c>
      <c r="D6" s="109" t="s">
        <v>10</v>
      </c>
      <c r="E6" s="86" t="s">
        <v>11</v>
      </c>
      <c r="F6" s="20" t="s">
        <v>12</v>
      </c>
      <c r="G6" s="112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101"/>
      <c r="B7" s="104"/>
      <c r="C7" s="107"/>
      <c r="D7" s="110"/>
      <c r="E7" s="87"/>
      <c r="F7" s="20" t="s">
        <v>14</v>
      </c>
      <c r="G7" s="113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102"/>
      <c r="B8" s="105"/>
      <c r="C8" s="108"/>
      <c r="D8" s="111"/>
      <c r="E8" s="88"/>
      <c r="F8" s="20" t="s">
        <v>15</v>
      </c>
      <c r="G8" s="114"/>
      <c r="H8" s="11">
        <f t="shared" si="0"/>
        <v>1789999.9999999998</v>
      </c>
      <c r="I8" s="10">
        <v>2004800</v>
      </c>
    </row>
    <row r="9" spans="1:9" ht="16.5" customHeight="1" x14ac:dyDescent="0.2">
      <c r="A9" s="100">
        <v>3</v>
      </c>
      <c r="B9" s="103">
        <v>7</v>
      </c>
      <c r="C9" s="106">
        <v>42754</v>
      </c>
      <c r="D9" s="86" t="s">
        <v>16</v>
      </c>
      <c r="E9" s="86" t="s">
        <v>9</v>
      </c>
      <c r="F9" s="112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101"/>
      <c r="B10" s="104"/>
      <c r="C10" s="107"/>
      <c r="D10" s="87"/>
      <c r="E10" s="87"/>
      <c r="F10" s="113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101"/>
      <c r="B11" s="104"/>
      <c r="C11" s="107"/>
      <c r="D11" s="87"/>
      <c r="E11" s="87"/>
      <c r="F11" s="113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102"/>
      <c r="B12" s="105"/>
      <c r="C12" s="108"/>
      <c r="D12" s="88"/>
      <c r="E12" s="88"/>
      <c r="F12" s="114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100">
        <v>6</v>
      </c>
      <c r="B15" s="103">
        <v>14</v>
      </c>
      <c r="C15" s="106">
        <v>42758</v>
      </c>
      <c r="D15" s="86" t="s">
        <v>28</v>
      </c>
      <c r="E15" s="86" t="s">
        <v>11</v>
      </c>
      <c r="F15" s="22" t="s">
        <v>29</v>
      </c>
      <c r="G15" s="112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101"/>
      <c r="B16" s="104"/>
      <c r="C16" s="107"/>
      <c r="D16" s="87"/>
      <c r="E16" s="87"/>
      <c r="F16" s="22" t="s">
        <v>31</v>
      </c>
      <c r="G16" s="113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102"/>
      <c r="B17" s="105"/>
      <c r="C17" s="108"/>
      <c r="D17" s="88"/>
      <c r="E17" s="88"/>
      <c r="F17" s="22" t="s">
        <v>32</v>
      </c>
      <c r="G17" s="114"/>
      <c r="H17" s="11">
        <v>17725000</v>
      </c>
      <c r="I17" s="10">
        <f t="shared" si="1"/>
        <v>19852000.000000004</v>
      </c>
    </row>
    <row r="18" spans="1:9" ht="44.25" customHeight="1" x14ac:dyDescent="0.2">
      <c r="A18" s="100">
        <v>7</v>
      </c>
      <c r="B18" s="103">
        <v>15</v>
      </c>
      <c r="C18" s="106">
        <v>42759</v>
      </c>
      <c r="D18" s="86" t="s">
        <v>16</v>
      </c>
      <c r="E18" s="86" t="s">
        <v>11</v>
      </c>
      <c r="F18" s="112" t="s">
        <v>33</v>
      </c>
      <c r="G18" s="17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102"/>
      <c r="B19" s="105"/>
      <c r="C19" s="108"/>
      <c r="D19" s="88"/>
      <c r="E19" s="88"/>
      <c r="F19" s="114"/>
      <c r="G19" s="17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2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20" t="s">
        <v>35</v>
      </c>
      <c r="G20" s="17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2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20" t="s">
        <v>37</v>
      </c>
      <c r="G21" s="17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100">
        <v>10</v>
      </c>
      <c r="B22" s="103">
        <v>21</v>
      </c>
      <c r="C22" s="106">
        <v>42761</v>
      </c>
      <c r="D22" s="86" t="s">
        <v>16</v>
      </c>
      <c r="E22" s="86" t="s">
        <v>11</v>
      </c>
      <c r="F22" s="112" t="s">
        <v>22</v>
      </c>
      <c r="G22" s="17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101"/>
      <c r="B23" s="104"/>
      <c r="C23" s="107"/>
      <c r="D23" s="87"/>
      <c r="E23" s="87"/>
      <c r="F23" s="113"/>
      <c r="G23" s="17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101"/>
      <c r="B24" s="104"/>
      <c r="C24" s="107"/>
      <c r="D24" s="87"/>
      <c r="E24" s="87"/>
      <c r="F24" s="113"/>
      <c r="G24" s="17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101"/>
      <c r="B25" s="104"/>
      <c r="C25" s="107"/>
      <c r="D25" s="87"/>
      <c r="E25" s="87"/>
      <c r="F25" s="113"/>
      <c r="G25" s="17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101"/>
      <c r="B26" s="104"/>
      <c r="C26" s="107"/>
      <c r="D26" s="87"/>
      <c r="E26" s="87"/>
      <c r="F26" s="113"/>
      <c r="G26" s="17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102"/>
      <c r="B27" s="105"/>
      <c r="C27" s="108"/>
      <c r="D27" s="88"/>
      <c r="E27" s="88"/>
      <c r="F27" s="114"/>
      <c r="G27" s="17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2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20" t="s">
        <v>43</v>
      </c>
      <c r="G28" s="17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2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20" t="s">
        <v>45</v>
      </c>
      <c r="G29" s="17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2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20" t="s">
        <v>47</v>
      </c>
      <c r="G30" s="17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2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20" t="s">
        <v>49</v>
      </c>
      <c r="G31" s="17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2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20" t="s">
        <v>50</v>
      </c>
      <c r="G32" s="17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100">
        <v>16</v>
      </c>
      <c r="B33" s="103">
        <v>28</v>
      </c>
      <c r="C33" s="106">
        <v>42765</v>
      </c>
      <c r="D33" s="86" t="s">
        <v>52</v>
      </c>
      <c r="E33" s="86" t="s">
        <v>11</v>
      </c>
      <c r="F33" s="20" t="s">
        <v>53</v>
      </c>
      <c r="G33" s="17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102"/>
      <c r="B34" s="105"/>
      <c r="C34" s="108"/>
      <c r="D34" s="88"/>
      <c r="E34" s="88"/>
      <c r="F34" s="20" t="s">
        <v>55</v>
      </c>
      <c r="G34" s="17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2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20" t="s">
        <v>57</v>
      </c>
      <c r="G35" s="17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2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20" t="s">
        <v>59</v>
      </c>
      <c r="G36" s="17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2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20" t="s">
        <v>60</v>
      </c>
      <c r="G37" s="17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100">
        <v>20</v>
      </c>
      <c r="B38" s="103">
        <v>33</v>
      </c>
      <c r="C38" s="106">
        <v>42766</v>
      </c>
      <c r="D38" s="86" t="s">
        <v>61</v>
      </c>
      <c r="E38" s="86" t="s">
        <v>11</v>
      </c>
      <c r="F38" s="112" t="s">
        <v>62</v>
      </c>
      <c r="G38" s="17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102"/>
      <c r="B39" s="105"/>
      <c r="C39" s="108"/>
      <c r="D39" s="88"/>
      <c r="E39" s="88"/>
      <c r="F39" s="114"/>
      <c r="G39" s="17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100">
        <v>21</v>
      </c>
      <c r="B40" s="103">
        <v>34</v>
      </c>
      <c r="C40" s="106">
        <v>42766</v>
      </c>
      <c r="D40" s="86" t="s">
        <v>56</v>
      </c>
      <c r="E40" s="86" t="s">
        <v>11</v>
      </c>
      <c r="F40" s="20" t="s">
        <v>53</v>
      </c>
      <c r="G40" s="112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102"/>
      <c r="B41" s="105"/>
      <c r="C41" s="108"/>
      <c r="D41" s="88"/>
      <c r="E41" s="88"/>
      <c r="F41" s="20" t="s">
        <v>55</v>
      </c>
      <c r="G41" s="114"/>
      <c r="H41" s="11">
        <f>I41/1.12</f>
        <v>757464.28571428568</v>
      </c>
      <c r="I41" s="10">
        <v>848360</v>
      </c>
    </row>
    <row r="42" spans="1:9" ht="44.25" customHeight="1" x14ac:dyDescent="0.2">
      <c r="A42" s="100">
        <v>22</v>
      </c>
      <c r="B42" s="103">
        <v>41</v>
      </c>
      <c r="C42" s="106">
        <v>42769</v>
      </c>
      <c r="D42" s="86" t="s">
        <v>48</v>
      </c>
      <c r="E42" s="86" t="s">
        <v>11</v>
      </c>
      <c r="F42" s="112" t="s">
        <v>66</v>
      </c>
      <c r="G42" s="20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101"/>
      <c r="B43" s="104"/>
      <c r="C43" s="107"/>
      <c r="D43" s="87"/>
      <c r="E43" s="87"/>
      <c r="F43" s="113"/>
      <c r="G43" s="20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101"/>
      <c r="B44" s="104"/>
      <c r="C44" s="107"/>
      <c r="D44" s="87"/>
      <c r="E44" s="87"/>
      <c r="F44" s="113"/>
      <c r="G44" s="20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101"/>
      <c r="B45" s="104"/>
      <c r="C45" s="107"/>
      <c r="D45" s="87"/>
      <c r="E45" s="87"/>
      <c r="F45" s="113"/>
      <c r="G45" s="20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101"/>
      <c r="B46" s="104"/>
      <c r="C46" s="107"/>
      <c r="D46" s="87"/>
      <c r="E46" s="87"/>
      <c r="F46" s="113"/>
      <c r="G46" s="20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102"/>
      <c r="B47" s="105"/>
      <c r="C47" s="108"/>
      <c r="D47" s="88"/>
      <c r="E47" s="88"/>
      <c r="F47" s="114"/>
      <c r="G47" s="20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100">
        <v>23</v>
      </c>
      <c r="B48" s="103">
        <v>43</v>
      </c>
      <c r="C48" s="106">
        <v>42774</v>
      </c>
      <c r="D48" s="86" t="s">
        <v>48</v>
      </c>
      <c r="E48" s="86" t="s">
        <v>11</v>
      </c>
      <c r="F48" s="115" t="s">
        <v>73</v>
      </c>
      <c r="G48" s="20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101"/>
      <c r="B49" s="104"/>
      <c r="C49" s="107"/>
      <c r="D49" s="87"/>
      <c r="E49" s="87"/>
      <c r="F49" s="115"/>
      <c r="G49" s="20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101"/>
      <c r="B50" s="104"/>
      <c r="C50" s="107"/>
      <c r="D50" s="87"/>
      <c r="E50" s="87"/>
      <c r="F50" s="115"/>
      <c r="G50" s="20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101"/>
      <c r="B51" s="104"/>
      <c r="C51" s="107"/>
      <c r="D51" s="87"/>
      <c r="E51" s="87"/>
      <c r="F51" s="115"/>
      <c r="G51" s="20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101"/>
      <c r="B52" s="104"/>
      <c r="C52" s="107"/>
      <c r="D52" s="87"/>
      <c r="E52" s="87"/>
      <c r="F52" s="115"/>
      <c r="G52" s="20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101"/>
      <c r="B53" s="104"/>
      <c r="C53" s="107"/>
      <c r="D53" s="87"/>
      <c r="E53" s="87"/>
      <c r="F53" s="115"/>
      <c r="G53" s="20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101"/>
      <c r="B54" s="104"/>
      <c r="C54" s="107"/>
      <c r="D54" s="87"/>
      <c r="E54" s="87"/>
      <c r="F54" s="115"/>
      <c r="G54" s="20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101"/>
      <c r="B55" s="104"/>
      <c r="C55" s="107"/>
      <c r="D55" s="87"/>
      <c r="E55" s="87"/>
      <c r="F55" s="115"/>
      <c r="G55" s="20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101"/>
      <c r="B56" s="104"/>
      <c r="C56" s="107"/>
      <c r="D56" s="87"/>
      <c r="E56" s="87"/>
      <c r="F56" s="115"/>
      <c r="G56" s="20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102"/>
      <c r="B57" s="105"/>
      <c r="C57" s="108"/>
      <c r="D57" s="88"/>
      <c r="E57" s="88"/>
      <c r="F57" s="115"/>
      <c r="G57" s="20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100">
        <v>24</v>
      </c>
      <c r="B58" s="103">
        <v>44</v>
      </c>
      <c r="C58" s="106">
        <v>42774</v>
      </c>
      <c r="D58" s="86" t="s">
        <v>48</v>
      </c>
      <c r="E58" s="86" t="s">
        <v>11</v>
      </c>
      <c r="F58" s="112" t="s">
        <v>84</v>
      </c>
      <c r="G58" s="20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101"/>
      <c r="B59" s="104"/>
      <c r="C59" s="107"/>
      <c r="D59" s="87"/>
      <c r="E59" s="87"/>
      <c r="F59" s="113"/>
      <c r="G59" s="20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101"/>
      <c r="B60" s="104"/>
      <c r="C60" s="107"/>
      <c r="D60" s="87"/>
      <c r="E60" s="87"/>
      <c r="F60" s="113"/>
      <c r="G60" s="20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101"/>
      <c r="B61" s="104"/>
      <c r="C61" s="107"/>
      <c r="D61" s="87"/>
      <c r="E61" s="87"/>
      <c r="F61" s="113"/>
      <c r="G61" s="20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102"/>
      <c r="B62" s="105"/>
      <c r="C62" s="108"/>
      <c r="D62" s="88"/>
      <c r="E62" s="88"/>
      <c r="F62" s="114"/>
      <c r="G62" s="20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100">
        <v>25</v>
      </c>
      <c r="B63" s="103">
        <v>46</v>
      </c>
      <c r="C63" s="106">
        <v>42775</v>
      </c>
      <c r="D63" s="86" t="s">
        <v>48</v>
      </c>
      <c r="E63" s="86" t="s">
        <v>11</v>
      </c>
      <c r="F63" s="112" t="s">
        <v>90</v>
      </c>
      <c r="G63" s="20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101"/>
      <c r="B64" s="104"/>
      <c r="C64" s="107"/>
      <c r="D64" s="87"/>
      <c r="E64" s="87"/>
      <c r="F64" s="113"/>
      <c r="G64" s="20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102"/>
      <c r="B65" s="105"/>
      <c r="C65" s="108"/>
      <c r="D65" s="88"/>
      <c r="E65" s="88"/>
      <c r="F65" s="114"/>
      <c r="G65" s="20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2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20" t="s">
        <v>60</v>
      </c>
      <c r="G66" s="20" t="s">
        <v>94</v>
      </c>
      <c r="H66" s="11">
        <f>I66/1.12</f>
        <v>1767959.9999999998</v>
      </c>
      <c r="I66" s="10">
        <v>1980115.2</v>
      </c>
    </row>
    <row r="67" spans="1:9" x14ac:dyDescent="0.2">
      <c r="A67" s="21">
        <v>27</v>
      </c>
      <c r="B67" s="18">
        <v>72</v>
      </c>
      <c r="C67" s="19">
        <v>42809</v>
      </c>
      <c r="D67" s="21" t="s">
        <v>52</v>
      </c>
      <c r="E67" s="21" t="s">
        <v>9</v>
      </c>
      <c r="F67" s="20" t="s">
        <v>95</v>
      </c>
      <c r="G67" s="20" t="s">
        <v>96</v>
      </c>
      <c r="H67" s="20">
        <v>183526610.71000001</v>
      </c>
      <c r="I67" s="16">
        <v>205549803.99520004</v>
      </c>
    </row>
    <row r="68" spans="1:9" x14ac:dyDescent="0.2">
      <c r="A68" s="25">
        <v>28</v>
      </c>
      <c r="B68" s="18">
        <v>72</v>
      </c>
      <c r="C68" s="19">
        <v>42809</v>
      </c>
      <c r="D68" s="21" t="s">
        <v>52</v>
      </c>
      <c r="E68" s="21" t="s">
        <v>9</v>
      </c>
      <c r="F68" s="20" t="s">
        <v>97</v>
      </c>
      <c r="G68" s="20" t="s">
        <v>96</v>
      </c>
      <c r="H68" s="15">
        <v>211343781.34</v>
      </c>
      <c r="I68" s="15">
        <v>236705035.10080004</v>
      </c>
    </row>
    <row r="69" spans="1:9" ht="25.5" x14ac:dyDescent="0.2">
      <c r="A69" s="21">
        <v>29</v>
      </c>
      <c r="B69" s="18">
        <v>76</v>
      </c>
      <c r="C69" s="19">
        <v>42810</v>
      </c>
      <c r="D69" s="21" t="s">
        <v>56</v>
      </c>
      <c r="E69" s="21" t="s">
        <v>9</v>
      </c>
      <c r="F69" s="20" t="s">
        <v>98</v>
      </c>
      <c r="G69" s="20" t="s">
        <v>99</v>
      </c>
      <c r="H69" s="15">
        <v>1005800</v>
      </c>
      <c r="I69" s="15">
        <v>1126496</v>
      </c>
    </row>
    <row r="70" spans="1:9" x14ac:dyDescent="0.2">
      <c r="A70" s="25">
        <v>30</v>
      </c>
      <c r="B70" s="18">
        <v>77</v>
      </c>
      <c r="C70" s="19">
        <v>42810</v>
      </c>
      <c r="D70" s="21" t="s">
        <v>56</v>
      </c>
      <c r="E70" s="21" t="s">
        <v>11</v>
      </c>
      <c r="F70" s="20" t="s">
        <v>100</v>
      </c>
      <c r="G70" s="20" t="s">
        <v>101</v>
      </c>
      <c r="H70" s="15">
        <v>477322.56</v>
      </c>
      <c r="I70" s="15">
        <v>534601.2672</v>
      </c>
    </row>
    <row r="71" spans="1:9" x14ac:dyDescent="0.2">
      <c r="A71" s="21">
        <v>31</v>
      </c>
      <c r="B71" s="18">
        <v>78</v>
      </c>
      <c r="C71" s="19">
        <v>42811</v>
      </c>
      <c r="D71" s="21" t="s">
        <v>56</v>
      </c>
      <c r="E71" s="21" t="s">
        <v>11</v>
      </c>
      <c r="F71" s="20" t="s">
        <v>102</v>
      </c>
      <c r="G71" s="20" t="s">
        <v>103</v>
      </c>
      <c r="H71" s="15">
        <v>540000</v>
      </c>
      <c r="I71" s="15">
        <v>604800</v>
      </c>
    </row>
    <row r="72" spans="1:9" x14ac:dyDescent="0.2">
      <c r="A72" s="25">
        <v>32</v>
      </c>
      <c r="B72" s="18">
        <v>79</v>
      </c>
      <c r="C72" s="19">
        <v>42811</v>
      </c>
      <c r="D72" s="21" t="s">
        <v>56</v>
      </c>
      <c r="E72" s="21" t="s">
        <v>11</v>
      </c>
      <c r="F72" s="20" t="s">
        <v>104</v>
      </c>
      <c r="G72" s="20" t="s">
        <v>105</v>
      </c>
      <c r="H72" s="15">
        <v>66756</v>
      </c>
      <c r="I72" s="15">
        <v>74766.720000000001</v>
      </c>
    </row>
    <row r="73" spans="1:9" x14ac:dyDescent="0.2">
      <c r="A73" s="21">
        <v>33</v>
      </c>
      <c r="B73" s="18">
        <v>80</v>
      </c>
      <c r="C73" s="19">
        <v>42812</v>
      </c>
      <c r="D73" s="21" t="s">
        <v>56</v>
      </c>
      <c r="E73" s="21" t="s">
        <v>9</v>
      </c>
      <c r="F73" s="20" t="s">
        <v>106</v>
      </c>
      <c r="G73" s="20" t="s">
        <v>107</v>
      </c>
      <c r="H73" s="15">
        <v>360000</v>
      </c>
      <c r="I73" s="15">
        <v>403200.00000000006</v>
      </c>
    </row>
    <row r="74" spans="1:9" x14ac:dyDescent="0.2">
      <c r="A74" s="25">
        <v>34</v>
      </c>
      <c r="B74" s="29">
        <v>84</v>
      </c>
      <c r="C74" s="30">
        <v>42823</v>
      </c>
      <c r="D74" s="32" t="s">
        <v>56</v>
      </c>
      <c r="E74" s="32" t="s">
        <v>9</v>
      </c>
      <c r="F74" s="31" t="s">
        <v>108</v>
      </c>
      <c r="G74" s="31" t="s">
        <v>109</v>
      </c>
      <c r="H74" s="27">
        <v>153571.43</v>
      </c>
      <c r="I74" s="27">
        <v>172000.00160000002</v>
      </c>
    </row>
    <row r="75" spans="1:9" x14ac:dyDescent="0.2">
      <c r="A75" s="32">
        <v>35</v>
      </c>
      <c r="B75" s="33">
        <v>85</v>
      </c>
      <c r="C75" s="30">
        <v>42824</v>
      </c>
      <c r="D75" s="32" t="s">
        <v>56</v>
      </c>
      <c r="E75" s="32" t="s">
        <v>11</v>
      </c>
      <c r="F75" s="31" t="s">
        <v>110</v>
      </c>
      <c r="G75" s="28" t="s">
        <v>111</v>
      </c>
      <c r="H75" s="27">
        <v>151200</v>
      </c>
      <c r="I75" s="27">
        <v>169344</v>
      </c>
    </row>
    <row r="76" spans="1:9" x14ac:dyDescent="0.2">
      <c r="A76" s="25">
        <v>36</v>
      </c>
      <c r="B76" s="33">
        <v>86</v>
      </c>
      <c r="C76" s="30">
        <v>42824</v>
      </c>
      <c r="D76" s="32" t="s">
        <v>48</v>
      </c>
      <c r="E76" s="32" t="s">
        <v>11</v>
      </c>
      <c r="F76" s="31" t="s">
        <v>112</v>
      </c>
      <c r="G76" s="31" t="s">
        <v>113</v>
      </c>
      <c r="H76" s="27">
        <v>4709400</v>
      </c>
      <c r="I76" s="27">
        <v>5274528</v>
      </c>
    </row>
    <row r="77" spans="1:9" ht="38.25" x14ac:dyDescent="0.2">
      <c r="A77" s="32">
        <v>37</v>
      </c>
      <c r="B77" s="33">
        <v>87</v>
      </c>
      <c r="C77" s="30">
        <v>42825</v>
      </c>
      <c r="D77" s="32" t="s">
        <v>114</v>
      </c>
      <c r="E77" s="32" t="s">
        <v>11</v>
      </c>
      <c r="F77" s="31" t="s">
        <v>115</v>
      </c>
      <c r="G77" s="31" t="s">
        <v>116</v>
      </c>
      <c r="H77" s="27">
        <v>133928.57999999999</v>
      </c>
      <c r="I77" s="27">
        <v>150000</v>
      </c>
    </row>
    <row r="78" spans="1:9" s="45" customFormat="1" ht="69.95" customHeight="1" x14ac:dyDescent="0.25">
      <c r="A78" s="34">
        <v>38</v>
      </c>
      <c r="B78" s="39">
        <v>106</v>
      </c>
      <c r="C78" s="40">
        <v>42844</v>
      </c>
      <c r="D78" s="35" t="s">
        <v>48</v>
      </c>
      <c r="E78" s="41" t="s">
        <v>11</v>
      </c>
      <c r="F78" s="42" t="s">
        <v>117</v>
      </c>
      <c r="G78" s="43" t="s">
        <v>39</v>
      </c>
      <c r="H78" s="44">
        <v>2695000</v>
      </c>
      <c r="I78" s="44">
        <f t="shared" ref="I78:I86" si="5">H78*1.12</f>
        <v>3018400.0000000005</v>
      </c>
    </row>
    <row r="79" spans="1:9" s="45" customFormat="1" ht="69.95" customHeight="1" x14ac:dyDescent="0.25">
      <c r="A79" s="32">
        <v>39</v>
      </c>
      <c r="B79" s="39">
        <v>106</v>
      </c>
      <c r="C79" s="40">
        <v>42844</v>
      </c>
      <c r="D79" s="35" t="s">
        <v>48</v>
      </c>
      <c r="E79" s="41" t="s">
        <v>11</v>
      </c>
      <c r="F79" s="42" t="s">
        <v>117</v>
      </c>
      <c r="G79" s="43" t="s">
        <v>118</v>
      </c>
      <c r="H79" s="44">
        <v>2750000</v>
      </c>
      <c r="I79" s="44">
        <f t="shared" si="5"/>
        <v>3080000.0000000005</v>
      </c>
    </row>
    <row r="80" spans="1:9" s="45" customFormat="1" ht="69.95" customHeight="1" x14ac:dyDescent="0.25">
      <c r="A80" s="34">
        <v>40</v>
      </c>
      <c r="B80" s="39">
        <v>106</v>
      </c>
      <c r="C80" s="40">
        <v>42844</v>
      </c>
      <c r="D80" s="35" t="s">
        <v>48</v>
      </c>
      <c r="E80" s="41" t="s">
        <v>11</v>
      </c>
      <c r="F80" s="42" t="s">
        <v>117</v>
      </c>
      <c r="G80" s="43" t="s">
        <v>118</v>
      </c>
      <c r="H80" s="44">
        <v>780000</v>
      </c>
      <c r="I80" s="44">
        <f t="shared" si="5"/>
        <v>873600.00000000012</v>
      </c>
    </row>
    <row r="81" spans="1:9" s="45" customFormat="1" ht="69.95" customHeight="1" x14ac:dyDescent="0.25">
      <c r="A81" s="32">
        <v>41</v>
      </c>
      <c r="B81" s="39">
        <v>106</v>
      </c>
      <c r="C81" s="40">
        <v>42844</v>
      </c>
      <c r="D81" s="35" t="s">
        <v>48</v>
      </c>
      <c r="E81" s="41" t="s">
        <v>11</v>
      </c>
      <c r="F81" s="42" t="s">
        <v>117</v>
      </c>
      <c r="G81" s="43" t="s">
        <v>118</v>
      </c>
      <c r="H81" s="44">
        <v>1925000</v>
      </c>
      <c r="I81" s="44">
        <f t="shared" si="5"/>
        <v>2156000</v>
      </c>
    </row>
    <row r="82" spans="1:9" s="45" customFormat="1" ht="69.95" customHeight="1" x14ac:dyDescent="0.25">
      <c r="A82" s="34">
        <v>42</v>
      </c>
      <c r="B82" s="39">
        <v>106</v>
      </c>
      <c r="C82" s="40">
        <v>42844</v>
      </c>
      <c r="D82" s="35" t="s">
        <v>48</v>
      </c>
      <c r="E82" s="41" t="s">
        <v>11</v>
      </c>
      <c r="F82" s="42" t="s">
        <v>117</v>
      </c>
      <c r="G82" s="43" t="s">
        <v>118</v>
      </c>
      <c r="H82" s="44">
        <v>2400000</v>
      </c>
      <c r="I82" s="44">
        <f t="shared" si="5"/>
        <v>2688000.0000000005</v>
      </c>
    </row>
    <row r="83" spans="1:9" s="45" customFormat="1" ht="69.95" customHeight="1" x14ac:dyDescent="0.25">
      <c r="A83" s="32">
        <v>43</v>
      </c>
      <c r="B83" s="39">
        <v>106</v>
      </c>
      <c r="C83" s="40">
        <v>42844</v>
      </c>
      <c r="D83" s="35" t="s">
        <v>48</v>
      </c>
      <c r="E83" s="41" t="s">
        <v>11</v>
      </c>
      <c r="F83" s="42" t="s">
        <v>117</v>
      </c>
      <c r="G83" s="43" t="s">
        <v>119</v>
      </c>
      <c r="H83" s="44">
        <v>4200000</v>
      </c>
      <c r="I83" s="44">
        <f t="shared" si="5"/>
        <v>4704000</v>
      </c>
    </row>
    <row r="84" spans="1:9" s="45" customFormat="1" ht="69.95" customHeight="1" x14ac:dyDescent="0.25">
      <c r="A84" s="34">
        <v>44</v>
      </c>
      <c r="B84" s="39">
        <v>111</v>
      </c>
      <c r="C84" s="40">
        <v>42845</v>
      </c>
      <c r="D84" s="35" t="s">
        <v>52</v>
      </c>
      <c r="E84" s="41" t="s">
        <v>9</v>
      </c>
      <c r="F84" s="42" t="s">
        <v>120</v>
      </c>
      <c r="G84" s="43" t="s">
        <v>19</v>
      </c>
      <c r="H84" s="44">
        <f>I84/1.12</f>
        <v>4344585</v>
      </c>
      <c r="I84" s="44">
        <v>4865935.2</v>
      </c>
    </row>
    <row r="85" spans="1:9" s="45" customFormat="1" ht="69.95" customHeight="1" x14ac:dyDescent="0.25">
      <c r="A85" s="32">
        <v>45</v>
      </c>
      <c r="B85" s="39">
        <v>112</v>
      </c>
      <c r="C85" s="40">
        <v>42846</v>
      </c>
      <c r="D85" s="35" t="s">
        <v>48</v>
      </c>
      <c r="E85" s="41" t="s">
        <v>11</v>
      </c>
      <c r="F85" s="42" t="s">
        <v>117</v>
      </c>
      <c r="G85" s="43" t="s">
        <v>121</v>
      </c>
      <c r="H85" s="44">
        <v>440000</v>
      </c>
      <c r="I85" s="44">
        <f t="shared" si="5"/>
        <v>492800.00000000006</v>
      </c>
    </row>
    <row r="86" spans="1:9" s="45" customFormat="1" ht="69.95" customHeight="1" x14ac:dyDescent="0.25">
      <c r="A86" s="34">
        <v>46</v>
      </c>
      <c r="B86" s="39">
        <v>116</v>
      </c>
      <c r="C86" s="40">
        <v>42850</v>
      </c>
      <c r="D86" s="35" t="s">
        <v>48</v>
      </c>
      <c r="E86" s="41" t="s">
        <v>11</v>
      </c>
      <c r="F86" s="42" t="s">
        <v>117</v>
      </c>
      <c r="G86" s="43" t="s">
        <v>122</v>
      </c>
      <c r="H86" s="44">
        <v>710000</v>
      </c>
      <c r="I86" s="44">
        <f t="shared" si="5"/>
        <v>795200.00000000012</v>
      </c>
    </row>
    <row r="87" spans="1:9" s="45" customFormat="1" ht="38.25" x14ac:dyDescent="0.25">
      <c r="A87" s="32">
        <v>47</v>
      </c>
      <c r="B87" s="39">
        <v>118</v>
      </c>
      <c r="C87" s="40">
        <v>42850</v>
      </c>
      <c r="D87" s="35" t="s">
        <v>48</v>
      </c>
      <c r="E87" s="41" t="s">
        <v>11</v>
      </c>
      <c r="F87" s="42" t="s">
        <v>123</v>
      </c>
      <c r="G87" s="43" t="s">
        <v>124</v>
      </c>
      <c r="H87" s="44">
        <f t="shared" ref="H87" si="6">I87/1.12</f>
        <v>3634585</v>
      </c>
      <c r="I87" s="44">
        <v>4070735.2</v>
      </c>
    </row>
    <row r="88" spans="1:9" s="45" customFormat="1" ht="39" customHeight="1" x14ac:dyDescent="0.25">
      <c r="A88" s="36">
        <v>48</v>
      </c>
      <c r="B88" s="39">
        <v>119</v>
      </c>
      <c r="C88" s="40">
        <v>42851</v>
      </c>
      <c r="D88" s="38" t="s">
        <v>48</v>
      </c>
      <c r="E88" s="41" t="s">
        <v>11</v>
      </c>
      <c r="F88" s="42" t="s">
        <v>125</v>
      </c>
      <c r="G88" s="43" t="s">
        <v>34</v>
      </c>
      <c r="H88" s="44">
        <f t="shared" ref="H88:H92" si="7">I88/1.12</f>
        <v>26585381.999999996</v>
      </c>
      <c r="I88" s="44">
        <v>29775627.84</v>
      </c>
    </row>
    <row r="89" spans="1:9" s="45" customFormat="1" ht="39" customHeight="1" x14ac:dyDescent="0.25">
      <c r="A89" s="32">
        <v>49</v>
      </c>
      <c r="B89" s="39">
        <v>121</v>
      </c>
      <c r="C89" s="40">
        <v>42852</v>
      </c>
      <c r="D89" s="38" t="s">
        <v>56</v>
      </c>
      <c r="E89" s="41" t="s">
        <v>9</v>
      </c>
      <c r="F89" s="42" t="s">
        <v>126</v>
      </c>
      <c r="G89" s="43" t="s">
        <v>127</v>
      </c>
      <c r="H89" s="44">
        <f t="shared" si="7"/>
        <v>428570.86607142852</v>
      </c>
      <c r="I89" s="44">
        <v>479999.37</v>
      </c>
    </row>
    <row r="90" spans="1:9" s="45" customFormat="1" ht="39" customHeight="1" x14ac:dyDescent="0.25">
      <c r="A90" s="36">
        <v>50</v>
      </c>
      <c r="B90" s="39">
        <v>122</v>
      </c>
      <c r="C90" s="40">
        <v>42852</v>
      </c>
      <c r="D90" s="38" t="s">
        <v>52</v>
      </c>
      <c r="E90" s="41" t="s">
        <v>128</v>
      </c>
      <c r="F90" s="42" t="s">
        <v>129</v>
      </c>
      <c r="G90" s="43" t="s">
        <v>130</v>
      </c>
      <c r="H90" s="44">
        <f t="shared" si="7"/>
        <v>2875003.9999999995</v>
      </c>
      <c r="I90" s="44">
        <v>3220004.48</v>
      </c>
    </row>
    <row r="91" spans="1:9" s="45" customFormat="1" ht="39" customHeight="1" x14ac:dyDescent="0.25">
      <c r="A91" s="32">
        <v>51</v>
      </c>
      <c r="B91" s="39">
        <v>125</v>
      </c>
      <c r="C91" s="40">
        <v>42852</v>
      </c>
      <c r="D91" s="38" t="s">
        <v>56</v>
      </c>
      <c r="E91" s="41" t="s">
        <v>11</v>
      </c>
      <c r="F91" s="42" t="s">
        <v>131</v>
      </c>
      <c r="G91" s="43" t="s">
        <v>132</v>
      </c>
      <c r="H91" s="44">
        <f t="shared" si="7"/>
        <v>315619.09821428568</v>
      </c>
      <c r="I91" s="44">
        <v>353493.39</v>
      </c>
    </row>
    <row r="92" spans="1:9" s="45" customFormat="1" ht="39" customHeight="1" x14ac:dyDescent="0.25">
      <c r="A92" s="46">
        <v>52</v>
      </c>
      <c r="B92" s="39">
        <v>126</v>
      </c>
      <c r="C92" s="40">
        <v>42853</v>
      </c>
      <c r="D92" s="38" t="s">
        <v>133</v>
      </c>
      <c r="E92" s="41" t="s">
        <v>11</v>
      </c>
      <c r="F92" s="42" t="s">
        <v>134</v>
      </c>
      <c r="G92" s="43" t="s">
        <v>135</v>
      </c>
      <c r="H92" s="44">
        <f t="shared" si="7"/>
        <v>788214.28571428568</v>
      </c>
      <c r="I92" s="44">
        <v>882800</v>
      </c>
    </row>
    <row r="93" spans="1:9" s="45" customFormat="1" ht="62.25" customHeight="1" x14ac:dyDescent="0.25">
      <c r="A93" s="32">
        <v>53</v>
      </c>
      <c r="B93" s="37">
        <v>130</v>
      </c>
      <c r="C93" s="40">
        <v>42853</v>
      </c>
      <c r="D93" s="41" t="s">
        <v>52</v>
      </c>
      <c r="E93" s="41" t="s">
        <v>11</v>
      </c>
      <c r="F93" s="47" t="s">
        <v>136</v>
      </c>
      <c r="G93" s="42" t="s">
        <v>137</v>
      </c>
      <c r="H93" s="48">
        <f>I93/1.12</f>
        <v>176785.71428571426</v>
      </c>
      <c r="I93" s="48">
        <v>198000</v>
      </c>
    </row>
    <row r="94" spans="1:9" s="45" customFormat="1" ht="39" customHeight="1" x14ac:dyDescent="0.25">
      <c r="A94" s="46">
        <v>54</v>
      </c>
      <c r="B94" s="39">
        <v>132</v>
      </c>
      <c r="C94" s="40">
        <v>42853</v>
      </c>
      <c r="D94" s="38" t="s">
        <v>56</v>
      </c>
      <c r="E94" s="41" t="s">
        <v>9</v>
      </c>
      <c r="F94" s="42" t="s">
        <v>138</v>
      </c>
      <c r="G94" s="42" t="s">
        <v>139</v>
      </c>
      <c r="H94" s="48">
        <f>I94/1.12</f>
        <v>205404.97321428571</v>
      </c>
      <c r="I94" s="48">
        <v>230053.57</v>
      </c>
    </row>
    <row r="95" spans="1:9" s="52" customFormat="1" ht="39" customHeight="1" x14ac:dyDescent="0.2">
      <c r="A95" s="32">
        <v>55</v>
      </c>
      <c r="B95" s="39">
        <v>135</v>
      </c>
      <c r="C95" s="40">
        <v>42859</v>
      </c>
      <c r="D95" s="50" t="s">
        <v>48</v>
      </c>
      <c r="E95" s="41" t="s">
        <v>128</v>
      </c>
      <c r="F95" s="42" t="s">
        <v>140</v>
      </c>
      <c r="G95" s="42" t="s">
        <v>141</v>
      </c>
      <c r="H95" s="44">
        <v>917000</v>
      </c>
      <c r="I95" s="44">
        <f>H95*1.12</f>
        <v>1027040.0000000001</v>
      </c>
    </row>
    <row r="96" spans="1:9" s="52" customFormat="1" ht="39" customHeight="1" x14ac:dyDescent="0.2">
      <c r="A96" s="49">
        <v>56</v>
      </c>
      <c r="B96" s="39">
        <v>135</v>
      </c>
      <c r="C96" s="40">
        <v>42859</v>
      </c>
      <c r="D96" s="50" t="s">
        <v>48</v>
      </c>
      <c r="E96" s="41" t="s">
        <v>128</v>
      </c>
      <c r="F96" s="42" t="s">
        <v>140</v>
      </c>
      <c r="G96" s="42" t="s">
        <v>142</v>
      </c>
      <c r="H96" s="44">
        <f>I96/1.12</f>
        <v>550000</v>
      </c>
      <c r="I96" s="44">
        <v>616000</v>
      </c>
    </row>
    <row r="97" spans="1:9" s="52" customFormat="1" ht="39" customHeight="1" x14ac:dyDescent="0.2">
      <c r="A97" s="32">
        <v>57</v>
      </c>
      <c r="B97" s="39">
        <v>135</v>
      </c>
      <c r="C97" s="40">
        <v>42859</v>
      </c>
      <c r="D97" s="50" t="s">
        <v>48</v>
      </c>
      <c r="E97" s="41" t="s">
        <v>128</v>
      </c>
      <c r="F97" s="42" t="s">
        <v>140</v>
      </c>
      <c r="G97" s="42" t="s">
        <v>42</v>
      </c>
      <c r="H97" s="44">
        <f t="shared" ref="H97:H98" si="8">I97/1.12</f>
        <v>709999.99999999988</v>
      </c>
      <c r="I97" s="44">
        <v>795200</v>
      </c>
    </row>
    <row r="98" spans="1:9" s="52" customFormat="1" ht="39" customHeight="1" x14ac:dyDescent="0.2">
      <c r="A98" s="49">
        <v>58</v>
      </c>
      <c r="B98" s="39">
        <v>135</v>
      </c>
      <c r="C98" s="40">
        <v>42859</v>
      </c>
      <c r="D98" s="50" t="s">
        <v>48</v>
      </c>
      <c r="E98" s="41" t="s">
        <v>128</v>
      </c>
      <c r="F98" s="42" t="s">
        <v>140</v>
      </c>
      <c r="G98" s="42" t="s">
        <v>143</v>
      </c>
      <c r="H98" s="44">
        <f t="shared" si="8"/>
        <v>384745</v>
      </c>
      <c r="I98" s="44">
        <v>430914.4</v>
      </c>
    </row>
    <row r="99" spans="1:9" s="52" customFormat="1" ht="39" customHeight="1" x14ac:dyDescent="0.2">
      <c r="A99" s="32">
        <v>59</v>
      </c>
      <c r="B99" s="39">
        <v>135</v>
      </c>
      <c r="C99" s="40">
        <v>42859</v>
      </c>
      <c r="D99" s="50" t="s">
        <v>48</v>
      </c>
      <c r="E99" s="41" t="s">
        <v>128</v>
      </c>
      <c r="F99" s="42" t="s">
        <v>140</v>
      </c>
      <c r="G99" s="42" t="s">
        <v>92</v>
      </c>
      <c r="H99" s="44">
        <v>716000</v>
      </c>
      <c r="I99" s="44">
        <f>H99*1.12</f>
        <v>801920.00000000012</v>
      </c>
    </row>
    <row r="100" spans="1:9" s="52" customFormat="1" ht="38.25" customHeight="1" x14ac:dyDescent="0.2">
      <c r="A100" s="95">
        <v>60</v>
      </c>
      <c r="B100" s="79">
        <v>145</v>
      </c>
      <c r="C100" s="92">
        <v>42872</v>
      </c>
      <c r="D100" s="86" t="s">
        <v>48</v>
      </c>
      <c r="E100" s="89" t="s">
        <v>128</v>
      </c>
      <c r="F100" s="83" t="s">
        <v>144</v>
      </c>
      <c r="G100" s="43" t="s">
        <v>143</v>
      </c>
      <c r="H100" s="44">
        <f>I100/1.12</f>
        <v>3989950.9999999995</v>
      </c>
      <c r="I100" s="44">
        <v>4468745.12</v>
      </c>
    </row>
    <row r="101" spans="1:9" s="52" customFormat="1" ht="39" customHeight="1" x14ac:dyDescent="0.2">
      <c r="A101" s="96"/>
      <c r="B101" s="98"/>
      <c r="C101" s="93"/>
      <c r="D101" s="87"/>
      <c r="E101" s="90"/>
      <c r="F101" s="84"/>
      <c r="G101" s="42" t="s">
        <v>145</v>
      </c>
      <c r="H101" s="44">
        <f t="shared" ref="H101" si="9">I101/1.12</f>
        <v>4830400</v>
      </c>
      <c r="I101" s="44">
        <v>5410048</v>
      </c>
    </row>
    <row r="102" spans="1:9" s="52" customFormat="1" ht="39" customHeight="1" x14ac:dyDescent="0.2">
      <c r="A102" s="96"/>
      <c r="B102" s="98"/>
      <c r="C102" s="93"/>
      <c r="D102" s="87"/>
      <c r="E102" s="90"/>
      <c r="F102" s="84"/>
      <c r="G102" s="44" t="s">
        <v>92</v>
      </c>
      <c r="H102" s="44">
        <v>6573836.6699999999</v>
      </c>
      <c r="I102" s="44">
        <f>H102*1.12</f>
        <v>7362697.0704000005</v>
      </c>
    </row>
    <row r="103" spans="1:9" s="52" customFormat="1" ht="39" customHeight="1" x14ac:dyDescent="0.2">
      <c r="A103" s="97"/>
      <c r="B103" s="80"/>
      <c r="C103" s="94"/>
      <c r="D103" s="88"/>
      <c r="E103" s="91"/>
      <c r="F103" s="85"/>
      <c r="G103" s="42" t="s">
        <v>34</v>
      </c>
      <c r="H103" s="44">
        <v>4980000</v>
      </c>
      <c r="I103" s="44">
        <f>H103*1.12</f>
        <v>5577600.0000000009</v>
      </c>
    </row>
    <row r="104" spans="1:9" s="52" customFormat="1" ht="39" customHeight="1" x14ac:dyDescent="0.2">
      <c r="A104" s="57">
        <v>61</v>
      </c>
      <c r="B104" s="39">
        <v>142</v>
      </c>
      <c r="C104" s="40">
        <v>42874</v>
      </c>
      <c r="D104" s="51" t="s">
        <v>56</v>
      </c>
      <c r="E104" s="41" t="s">
        <v>9</v>
      </c>
      <c r="F104" s="42" t="s">
        <v>146</v>
      </c>
      <c r="G104" s="42" t="s">
        <v>147</v>
      </c>
      <c r="H104" s="44">
        <f>I104/1.12</f>
        <v>263375</v>
      </c>
      <c r="I104" s="44">
        <v>294980</v>
      </c>
    </row>
    <row r="105" spans="1:9" s="52" customFormat="1" ht="72" customHeight="1" x14ac:dyDescent="0.2">
      <c r="A105" s="57">
        <v>62</v>
      </c>
      <c r="B105" s="39">
        <v>147</v>
      </c>
      <c r="C105" s="40">
        <v>42878</v>
      </c>
      <c r="D105" s="51" t="s">
        <v>48</v>
      </c>
      <c r="E105" s="41" t="s">
        <v>128</v>
      </c>
      <c r="F105" s="42" t="s">
        <v>148</v>
      </c>
      <c r="G105" s="42" t="s">
        <v>149</v>
      </c>
      <c r="H105" s="44">
        <f>I105/1.12</f>
        <v>393641469.99999994</v>
      </c>
      <c r="I105" s="48">
        <v>440878446.39999998</v>
      </c>
    </row>
    <row r="106" spans="1:9" s="52" customFormat="1" ht="39" customHeight="1" x14ac:dyDescent="0.2">
      <c r="A106" s="57">
        <v>63</v>
      </c>
      <c r="B106" s="39">
        <v>150</v>
      </c>
      <c r="C106" s="40">
        <v>42880</v>
      </c>
      <c r="D106" s="51" t="s">
        <v>56</v>
      </c>
      <c r="E106" s="41" t="s">
        <v>9</v>
      </c>
      <c r="F106" s="42" t="s">
        <v>150</v>
      </c>
      <c r="G106" s="42" t="s">
        <v>151</v>
      </c>
      <c r="H106" s="44">
        <f>I106/1.12</f>
        <v>78571.428571428565</v>
      </c>
      <c r="I106" s="44">
        <v>88000</v>
      </c>
    </row>
    <row r="107" spans="1:9" s="52" customFormat="1" ht="39" customHeight="1" x14ac:dyDescent="0.2">
      <c r="A107" s="57">
        <v>64</v>
      </c>
      <c r="B107" s="39">
        <v>151</v>
      </c>
      <c r="C107" s="40">
        <v>42880</v>
      </c>
      <c r="D107" s="51" t="s">
        <v>48</v>
      </c>
      <c r="E107" s="41" t="s">
        <v>128</v>
      </c>
      <c r="F107" s="42" t="s">
        <v>152</v>
      </c>
      <c r="G107" s="42" t="s">
        <v>92</v>
      </c>
      <c r="H107" s="44">
        <v>12412110</v>
      </c>
      <c r="I107" s="44">
        <f>H107*1.12</f>
        <v>13901563.200000001</v>
      </c>
    </row>
    <row r="108" spans="1:9" s="52" customFormat="1" ht="39" customHeight="1" x14ac:dyDescent="0.2">
      <c r="A108" s="57">
        <v>65</v>
      </c>
      <c r="B108" s="39">
        <v>151</v>
      </c>
      <c r="C108" s="40">
        <v>42880</v>
      </c>
      <c r="D108" s="51" t="s">
        <v>48</v>
      </c>
      <c r="E108" s="41" t="s">
        <v>128</v>
      </c>
      <c r="F108" s="42" t="s">
        <v>152</v>
      </c>
      <c r="G108" s="42" t="s">
        <v>34</v>
      </c>
      <c r="H108" s="44">
        <v>12210000</v>
      </c>
      <c r="I108" s="44">
        <f>H108*1.12</f>
        <v>13675200.000000002</v>
      </c>
    </row>
    <row r="109" spans="1:9" s="52" customFormat="1" ht="39" customHeight="1" x14ac:dyDescent="0.2">
      <c r="A109" s="57">
        <v>66</v>
      </c>
      <c r="B109" s="39">
        <v>151</v>
      </c>
      <c r="C109" s="40">
        <v>42880</v>
      </c>
      <c r="D109" s="51" t="s">
        <v>48</v>
      </c>
      <c r="E109" s="41" t="s">
        <v>128</v>
      </c>
      <c r="F109" s="42" t="s">
        <v>152</v>
      </c>
      <c r="G109" s="42" t="s">
        <v>143</v>
      </c>
      <c r="H109" s="44">
        <f>I109/1.12</f>
        <v>9841699.9999999981</v>
      </c>
      <c r="I109" s="44">
        <v>11022704</v>
      </c>
    </row>
    <row r="110" spans="1:9" s="52" customFormat="1" ht="39" customHeight="1" x14ac:dyDescent="0.2">
      <c r="A110" s="57">
        <v>67</v>
      </c>
      <c r="B110" s="39">
        <v>154</v>
      </c>
      <c r="C110" s="40">
        <v>42880</v>
      </c>
      <c r="D110" s="51" t="s">
        <v>48</v>
      </c>
      <c r="E110" s="41" t="s">
        <v>9</v>
      </c>
      <c r="F110" s="42" t="s">
        <v>153</v>
      </c>
      <c r="G110" s="42" t="s">
        <v>154</v>
      </c>
      <c r="H110" s="11">
        <v>24896048</v>
      </c>
      <c r="I110" s="11">
        <f>H110*1.12</f>
        <v>27883573.760000002</v>
      </c>
    </row>
    <row r="111" spans="1:9" s="52" customFormat="1" ht="39" customHeight="1" x14ac:dyDescent="0.2">
      <c r="A111" s="57">
        <v>68</v>
      </c>
      <c r="B111" s="55">
        <v>156</v>
      </c>
      <c r="C111" s="54">
        <v>42881</v>
      </c>
      <c r="D111" s="53" t="s">
        <v>48</v>
      </c>
      <c r="E111" s="55" t="s">
        <v>9</v>
      </c>
      <c r="F111" s="56" t="s">
        <v>155</v>
      </c>
      <c r="G111" s="56" t="s">
        <v>156</v>
      </c>
      <c r="H111" s="58">
        <f>I111/1.12</f>
        <v>5399999.9999999991</v>
      </c>
      <c r="I111" s="58">
        <v>6048000</v>
      </c>
    </row>
    <row r="112" spans="1:9" s="52" customFormat="1" ht="39" customHeight="1" x14ac:dyDescent="0.2">
      <c r="A112" s="57">
        <v>69</v>
      </c>
      <c r="B112" s="59">
        <v>158</v>
      </c>
      <c r="C112" s="60">
        <v>42885</v>
      </c>
      <c r="D112" s="6" t="s">
        <v>56</v>
      </c>
      <c r="E112" s="59" t="s">
        <v>9</v>
      </c>
      <c r="F112" s="43" t="s">
        <v>157</v>
      </c>
      <c r="G112" s="43" t="s">
        <v>158</v>
      </c>
      <c r="H112" s="58">
        <f>I112/1.12</f>
        <v>110599.99999999999</v>
      </c>
      <c r="I112" s="58">
        <v>123872</v>
      </c>
    </row>
    <row r="113" spans="1:9" s="52" customFormat="1" ht="39" customHeight="1" x14ac:dyDescent="0.2">
      <c r="A113" s="57">
        <v>70</v>
      </c>
      <c r="B113" s="59">
        <v>159</v>
      </c>
      <c r="C113" s="60">
        <v>42885</v>
      </c>
      <c r="D113" s="6" t="s">
        <v>56</v>
      </c>
      <c r="E113" s="59" t="s">
        <v>9</v>
      </c>
      <c r="F113" s="43" t="s">
        <v>159</v>
      </c>
      <c r="G113" s="43" t="s">
        <v>160</v>
      </c>
      <c r="H113" s="58">
        <v>614580</v>
      </c>
      <c r="I113" s="58">
        <v>614580</v>
      </c>
    </row>
    <row r="114" spans="1:9" s="52" customFormat="1" ht="39" customHeight="1" x14ac:dyDescent="0.2">
      <c r="A114" s="57">
        <v>71</v>
      </c>
      <c r="B114" s="59">
        <v>160</v>
      </c>
      <c r="C114" s="60">
        <v>42885</v>
      </c>
      <c r="D114" s="6" t="s">
        <v>56</v>
      </c>
      <c r="E114" s="59" t="s">
        <v>9</v>
      </c>
      <c r="F114" s="43" t="s">
        <v>161</v>
      </c>
      <c r="G114" s="43" t="s">
        <v>162</v>
      </c>
      <c r="H114" s="58">
        <v>44642.86</v>
      </c>
      <c r="I114" s="58">
        <f>H114*1.12</f>
        <v>50000.003200000006</v>
      </c>
    </row>
    <row r="115" spans="1:9" s="62" customFormat="1" x14ac:dyDescent="0.2">
      <c r="A115" s="57">
        <v>72</v>
      </c>
      <c r="B115" s="4">
        <v>163</v>
      </c>
      <c r="C115" s="61">
        <v>42886</v>
      </c>
      <c r="D115" s="6" t="s">
        <v>56</v>
      </c>
      <c r="E115" s="4" t="s">
        <v>9</v>
      </c>
      <c r="F115" s="4" t="s">
        <v>163</v>
      </c>
      <c r="G115" s="4" t="s">
        <v>164</v>
      </c>
      <c r="H115" s="58">
        <f>I115/1.12</f>
        <v>84999.999999999985</v>
      </c>
      <c r="I115" s="58">
        <v>95200</v>
      </c>
    </row>
    <row r="116" spans="1:9" s="62" customFormat="1" x14ac:dyDescent="0.2">
      <c r="A116" s="79">
        <v>73</v>
      </c>
      <c r="B116" s="73">
        <v>172</v>
      </c>
      <c r="C116" s="81">
        <v>42894</v>
      </c>
      <c r="D116" s="75" t="s">
        <v>48</v>
      </c>
      <c r="E116" s="4" t="s">
        <v>128</v>
      </c>
      <c r="F116" s="73" t="s">
        <v>165</v>
      </c>
      <c r="G116" s="4" t="s">
        <v>166</v>
      </c>
      <c r="H116" s="64">
        <v>4231128.2699999996</v>
      </c>
      <c r="I116" s="64">
        <v>4738863.67</v>
      </c>
    </row>
    <row r="117" spans="1:9" s="62" customFormat="1" x14ac:dyDescent="0.2">
      <c r="A117" s="80"/>
      <c r="B117" s="73"/>
      <c r="C117" s="82"/>
      <c r="D117" s="77"/>
      <c r="E117" s="4"/>
      <c r="F117" s="73"/>
      <c r="G117" s="4" t="s">
        <v>167</v>
      </c>
      <c r="H117" s="64">
        <v>830810</v>
      </c>
      <c r="I117" s="64">
        <v>830810</v>
      </c>
    </row>
    <row r="118" spans="1:9" s="62" customFormat="1" ht="25.5" x14ac:dyDescent="0.2">
      <c r="A118" s="57">
        <v>74</v>
      </c>
      <c r="B118" s="4">
        <v>173</v>
      </c>
      <c r="C118" s="61">
        <v>42894</v>
      </c>
      <c r="D118" s="4" t="s">
        <v>48</v>
      </c>
      <c r="E118" s="4" t="s">
        <v>128</v>
      </c>
      <c r="F118" s="4" t="s">
        <v>165</v>
      </c>
      <c r="G118" s="4" t="s">
        <v>166</v>
      </c>
      <c r="H118" s="58">
        <v>2421292</v>
      </c>
      <c r="I118" s="58">
        <v>2711847.04</v>
      </c>
    </row>
    <row r="119" spans="1:9" s="62" customFormat="1" ht="38.25" x14ac:dyDescent="0.2">
      <c r="A119" s="57">
        <v>75</v>
      </c>
      <c r="B119" s="4">
        <v>174</v>
      </c>
      <c r="C119" s="61">
        <v>42895</v>
      </c>
      <c r="D119" s="4" t="s">
        <v>48</v>
      </c>
      <c r="E119" s="4" t="s">
        <v>11</v>
      </c>
      <c r="F119" s="4" t="s">
        <v>168</v>
      </c>
      <c r="G119" s="4" t="s">
        <v>169</v>
      </c>
      <c r="H119" s="58">
        <f>I119/1.12</f>
        <v>5149999.9999999991</v>
      </c>
      <c r="I119" s="58">
        <v>5768000</v>
      </c>
    </row>
    <row r="120" spans="1:9" s="62" customFormat="1" ht="25.5" x14ac:dyDescent="0.2">
      <c r="A120" s="57">
        <v>76</v>
      </c>
      <c r="B120" s="4">
        <v>175</v>
      </c>
      <c r="C120" s="61">
        <v>42895</v>
      </c>
      <c r="D120" s="4" t="s">
        <v>48</v>
      </c>
      <c r="E120" s="4" t="s">
        <v>11</v>
      </c>
      <c r="F120" s="4" t="s">
        <v>170</v>
      </c>
      <c r="G120" s="4" t="s">
        <v>171</v>
      </c>
      <c r="H120" s="64">
        <v>2500000</v>
      </c>
      <c r="I120" s="64">
        <f>H120*1.12</f>
        <v>2800000.0000000005</v>
      </c>
    </row>
    <row r="121" spans="1:9" s="62" customFormat="1" ht="20.25" customHeight="1" x14ac:dyDescent="0.2">
      <c r="A121" s="79">
        <v>77</v>
      </c>
      <c r="B121" s="73">
        <v>180</v>
      </c>
      <c r="C121" s="81">
        <v>42898</v>
      </c>
      <c r="D121" s="75" t="s">
        <v>48</v>
      </c>
      <c r="E121" s="75" t="s">
        <v>128</v>
      </c>
      <c r="F121" s="73" t="s">
        <v>165</v>
      </c>
      <c r="G121" s="4" t="s">
        <v>166</v>
      </c>
      <c r="H121" s="64">
        <f>I121/1.12</f>
        <v>2942907.4017857141</v>
      </c>
      <c r="I121" s="64">
        <v>3296056.29</v>
      </c>
    </row>
    <row r="122" spans="1:9" s="62" customFormat="1" x14ac:dyDescent="0.2">
      <c r="A122" s="80"/>
      <c r="B122" s="73"/>
      <c r="C122" s="82"/>
      <c r="D122" s="77"/>
      <c r="E122" s="77"/>
      <c r="F122" s="73"/>
      <c r="G122" s="4" t="s">
        <v>172</v>
      </c>
      <c r="H122" s="64">
        <v>1099900</v>
      </c>
      <c r="I122" s="64">
        <v>1099900</v>
      </c>
    </row>
    <row r="123" spans="1:9" s="62" customFormat="1" ht="27" customHeight="1" x14ac:dyDescent="0.2">
      <c r="A123" s="57">
        <v>78</v>
      </c>
      <c r="B123" s="4">
        <v>181</v>
      </c>
      <c r="C123" s="61">
        <v>42898</v>
      </c>
      <c r="D123" s="4" t="s">
        <v>48</v>
      </c>
      <c r="E123" s="4" t="s">
        <v>128</v>
      </c>
      <c r="F123" s="4" t="s">
        <v>165</v>
      </c>
      <c r="G123" s="4" t="s">
        <v>166</v>
      </c>
      <c r="H123" s="64">
        <f>I123/1.12</f>
        <v>815999.99999999988</v>
      </c>
      <c r="I123" s="64">
        <v>913920</v>
      </c>
    </row>
    <row r="124" spans="1:9" s="62" customFormat="1" ht="31.5" customHeight="1" x14ac:dyDescent="0.2">
      <c r="A124" s="57">
        <v>79</v>
      </c>
      <c r="B124" s="4">
        <v>182</v>
      </c>
      <c r="C124" s="61">
        <v>42898</v>
      </c>
      <c r="D124" s="4" t="s">
        <v>48</v>
      </c>
      <c r="E124" s="4" t="s">
        <v>128</v>
      </c>
      <c r="F124" s="4" t="s">
        <v>165</v>
      </c>
      <c r="G124" s="4" t="s">
        <v>166</v>
      </c>
      <c r="H124" s="64">
        <f>I124/1.12</f>
        <v>552132.64285714284</v>
      </c>
      <c r="I124" s="64">
        <v>618388.56000000006</v>
      </c>
    </row>
    <row r="125" spans="1:9" s="62" customFormat="1" x14ac:dyDescent="0.2">
      <c r="A125" s="57">
        <v>80</v>
      </c>
      <c r="B125" s="4">
        <v>188</v>
      </c>
      <c r="C125" s="61">
        <v>42900</v>
      </c>
      <c r="D125" s="4" t="s">
        <v>48</v>
      </c>
      <c r="E125" s="4" t="s">
        <v>9</v>
      </c>
      <c r="F125" s="4" t="s">
        <v>173</v>
      </c>
      <c r="G125" s="4" t="s">
        <v>174</v>
      </c>
      <c r="H125" s="64">
        <f>I125/1.12</f>
        <v>243482.14285714284</v>
      </c>
      <c r="I125" s="64">
        <v>272700</v>
      </c>
    </row>
    <row r="126" spans="1:9" s="62" customFormat="1" x14ac:dyDescent="0.2">
      <c r="A126" s="117">
        <v>81</v>
      </c>
      <c r="B126" s="75">
        <v>193</v>
      </c>
      <c r="C126" s="81">
        <v>42902</v>
      </c>
      <c r="D126" s="75" t="s">
        <v>48</v>
      </c>
      <c r="E126" s="75" t="s">
        <v>9</v>
      </c>
      <c r="F126" s="75" t="s">
        <v>175</v>
      </c>
      <c r="G126" s="63" t="s">
        <v>176</v>
      </c>
      <c r="H126" s="64">
        <f>I126/1.12</f>
        <v>37611086.723214284</v>
      </c>
      <c r="I126" s="64">
        <v>42124417.130000003</v>
      </c>
    </row>
    <row r="127" spans="1:9" s="62" customFormat="1" ht="25.5" x14ac:dyDescent="0.2">
      <c r="A127" s="118"/>
      <c r="B127" s="76"/>
      <c r="C127" s="116"/>
      <c r="D127" s="76"/>
      <c r="E127" s="76"/>
      <c r="F127" s="76"/>
      <c r="G127" s="63" t="s">
        <v>177</v>
      </c>
      <c r="H127" s="64">
        <f>I127/1.12</f>
        <v>4928920</v>
      </c>
      <c r="I127" s="64">
        <v>5520390.4000000004</v>
      </c>
    </row>
    <row r="128" spans="1:9" s="62" customFormat="1" ht="25.5" x14ac:dyDescent="0.2">
      <c r="A128" s="119"/>
      <c r="B128" s="77"/>
      <c r="C128" s="82"/>
      <c r="D128" s="77"/>
      <c r="E128" s="77"/>
      <c r="F128" s="77"/>
      <c r="G128" s="63" t="s">
        <v>178</v>
      </c>
      <c r="H128" s="64">
        <v>3862142.86</v>
      </c>
      <c r="I128" s="64">
        <v>4325600</v>
      </c>
    </row>
    <row r="129" spans="1:9" s="62" customFormat="1" ht="38.25" x14ac:dyDescent="0.2">
      <c r="A129" s="5">
        <v>82</v>
      </c>
      <c r="B129" s="65">
        <v>194</v>
      </c>
      <c r="C129" s="61">
        <v>42912</v>
      </c>
      <c r="D129" s="65" t="s">
        <v>48</v>
      </c>
      <c r="E129" s="65" t="s">
        <v>11</v>
      </c>
      <c r="F129" s="65" t="s">
        <v>179</v>
      </c>
      <c r="G129" s="65" t="s">
        <v>180</v>
      </c>
      <c r="H129" s="64">
        <f>I129/1.12</f>
        <v>77249151</v>
      </c>
      <c r="I129" s="64">
        <v>86519049.120000005</v>
      </c>
    </row>
    <row r="130" spans="1:9" s="62" customFormat="1" ht="25.5" x14ac:dyDescent="0.2">
      <c r="A130" s="5">
        <v>83</v>
      </c>
      <c r="B130" s="67">
        <v>195</v>
      </c>
      <c r="C130" s="68">
        <v>42913</v>
      </c>
      <c r="D130" s="67" t="s">
        <v>181</v>
      </c>
      <c r="E130" s="67" t="s">
        <v>9</v>
      </c>
      <c r="F130" s="67" t="s">
        <v>173</v>
      </c>
      <c r="G130" s="66" t="s">
        <v>182</v>
      </c>
      <c r="H130" s="70">
        <f>I130/1.12</f>
        <v>1558035.7142857141</v>
      </c>
      <c r="I130" s="70">
        <v>1745000</v>
      </c>
    </row>
    <row r="131" spans="1:9" s="62" customFormat="1" x14ac:dyDescent="0.2">
      <c r="A131" s="74">
        <v>84</v>
      </c>
      <c r="B131" s="73">
        <v>196</v>
      </c>
      <c r="C131" s="78">
        <v>42913</v>
      </c>
      <c r="D131" s="75" t="s">
        <v>183</v>
      </c>
      <c r="E131" s="75" t="s">
        <v>11</v>
      </c>
      <c r="F131" s="73" t="s">
        <v>136</v>
      </c>
      <c r="G131" s="65" t="s">
        <v>184</v>
      </c>
      <c r="H131" s="64">
        <v>319000</v>
      </c>
      <c r="I131" s="64">
        <v>319000</v>
      </c>
    </row>
    <row r="132" spans="1:9" s="62" customFormat="1" x14ac:dyDescent="0.2">
      <c r="A132" s="74"/>
      <c r="B132" s="73"/>
      <c r="C132" s="78"/>
      <c r="D132" s="76"/>
      <c r="E132" s="76"/>
      <c r="F132" s="73"/>
      <c r="G132" s="65" t="s">
        <v>185</v>
      </c>
      <c r="H132" s="64">
        <v>127000</v>
      </c>
      <c r="I132" s="64">
        <v>127000</v>
      </c>
    </row>
    <row r="133" spans="1:9" s="62" customFormat="1" x14ac:dyDescent="0.2">
      <c r="A133" s="74"/>
      <c r="B133" s="73"/>
      <c r="C133" s="78"/>
      <c r="D133" s="77"/>
      <c r="E133" s="77"/>
      <c r="F133" s="73"/>
      <c r="G133" s="65" t="s">
        <v>186</v>
      </c>
      <c r="H133" s="64">
        <f t="shared" ref="H133:H136" si="10">I133/1.12</f>
        <v>237325.99999999997</v>
      </c>
      <c r="I133" s="64">
        <v>265805.12</v>
      </c>
    </row>
    <row r="134" spans="1:9" s="62" customFormat="1" ht="38.25" x14ac:dyDescent="0.2">
      <c r="A134" s="5">
        <v>85</v>
      </c>
      <c r="B134" s="65">
        <v>198</v>
      </c>
      <c r="C134" s="61">
        <v>42915</v>
      </c>
      <c r="D134" s="65" t="s">
        <v>181</v>
      </c>
      <c r="E134" s="65" t="s">
        <v>128</v>
      </c>
      <c r="F134" s="65" t="s">
        <v>187</v>
      </c>
      <c r="G134" s="65" t="s">
        <v>142</v>
      </c>
      <c r="H134" s="64">
        <f t="shared" si="10"/>
        <v>2382205</v>
      </c>
      <c r="I134" s="64">
        <v>2668069.6</v>
      </c>
    </row>
    <row r="135" spans="1:9" s="62" customFormat="1" ht="38.25" x14ac:dyDescent="0.2">
      <c r="A135" s="5">
        <v>86</v>
      </c>
      <c r="B135" s="65">
        <v>199</v>
      </c>
      <c r="C135" s="61">
        <v>42915</v>
      </c>
      <c r="D135" s="65" t="s">
        <v>181</v>
      </c>
      <c r="E135" s="65" t="s">
        <v>128</v>
      </c>
      <c r="F135" s="65" t="s">
        <v>188</v>
      </c>
      <c r="G135" s="65" t="s">
        <v>142</v>
      </c>
      <c r="H135" s="64">
        <f t="shared" si="10"/>
        <v>16558180</v>
      </c>
      <c r="I135" s="64">
        <v>18545161.600000001</v>
      </c>
    </row>
    <row r="136" spans="1:9" s="62" customFormat="1" ht="25.5" x14ac:dyDescent="0.2">
      <c r="A136" s="5">
        <v>87</v>
      </c>
      <c r="B136" s="65">
        <v>200</v>
      </c>
      <c r="C136" s="61">
        <v>42916</v>
      </c>
      <c r="D136" s="65" t="s">
        <v>189</v>
      </c>
      <c r="E136" s="65" t="s">
        <v>128</v>
      </c>
      <c r="F136" s="65" t="s">
        <v>129</v>
      </c>
      <c r="G136" s="65" t="s">
        <v>190</v>
      </c>
      <c r="H136" s="64">
        <f t="shared" si="10"/>
        <v>7412474.9999999991</v>
      </c>
      <c r="I136" s="64">
        <v>8301972</v>
      </c>
    </row>
    <row r="137" spans="1:9" x14ac:dyDescent="0.2">
      <c r="A137" s="72">
        <v>88</v>
      </c>
      <c r="B137" s="69">
        <v>202</v>
      </c>
      <c r="C137" s="71">
        <v>42919</v>
      </c>
      <c r="D137" s="69" t="s">
        <v>181</v>
      </c>
      <c r="E137" s="69" t="s">
        <v>9</v>
      </c>
      <c r="F137" s="69" t="s">
        <v>173</v>
      </c>
      <c r="G137" s="69" t="s">
        <v>191</v>
      </c>
      <c r="H137" s="64">
        <f t="shared" ref="H137" si="11">I137/1.12</f>
        <v>332689.99999999994</v>
      </c>
      <c r="I137" s="64">
        <v>372612.8</v>
      </c>
    </row>
  </sheetData>
  <mergeCells count="101">
    <mergeCell ref="F63:F65"/>
    <mergeCell ref="A63:A65"/>
    <mergeCell ref="B63:B65"/>
    <mergeCell ref="C63:C65"/>
    <mergeCell ref="D63:D65"/>
    <mergeCell ref="E63:E65"/>
    <mergeCell ref="F126:F128"/>
    <mergeCell ref="C126:C128"/>
    <mergeCell ref="D126:D128"/>
    <mergeCell ref="E126:E128"/>
    <mergeCell ref="A126:A128"/>
    <mergeCell ref="B126:B128"/>
    <mergeCell ref="G40:G41"/>
    <mergeCell ref="A42:A47"/>
    <mergeCell ref="B42:B47"/>
    <mergeCell ref="C42:C47"/>
    <mergeCell ref="D42:D47"/>
    <mergeCell ref="E42:E47"/>
    <mergeCell ref="F42:F47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E18:E19"/>
    <mergeCell ref="F18:F19"/>
    <mergeCell ref="A15:A17"/>
    <mergeCell ref="B15:B17"/>
    <mergeCell ref="C15:C17"/>
    <mergeCell ref="D15:D17"/>
    <mergeCell ref="E15:E17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F100:F103"/>
    <mergeCell ref="D100:D103"/>
    <mergeCell ref="E100:E103"/>
    <mergeCell ref="C100:C103"/>
    <mergeCell ref="A100:A103"/>
    <mergeCell ref="B100:B103"/>
    <mergeCell ref="A1:I1"/>
    <mergeCell ref="A6:A8"/>
    <mergeCell ref="B6:B8"/>
    <mergeCell ref="C6:C8"/>
    <mergeCell ref="D6:D8"/>
    <mergeCell ref="E6:E8"/>
    <mergeCell ref="G6:G8"/>
    <mergeCell ref="F9:F12"/>
    <mergeCell ref="A9:A12"/>
    <mergeCell ref="B9:B12"/>
    <mergeCell ref="C9:C12"/>
    <mergeCell ref="D9:D12"/>
    <mergeCell ref="E9:E12"/>
    <mergeCell ref="G15:G17"/>
    <mergeCell ref="A18:A19"/>
    <mergeCell ref="B18:B19"/>
    <mergeCell ref="C18:C19"/>
    <mergeCell ref="D18:D19"/>
    <mergeCell ref="F131:F133"/>
    <mergeCell ref="A131:A133"/>
    <mergeCell ref="D131:D133"/>
    <mergeCell ref="E131:E133"/>
    <mergeCell ref="B131:B133"/>
    <mergeCell ref="C131:C133"/>
    <mergeCell ref="A116:A117"/>
    <mergeCell ref="A121:A122"/>
    <mergeCell ref="F116:F117"/>
    <mergeCell ref="B121:B122"/>
    <mergeCell ref="C121:C122"/>
    <mergeCell ref="D121:D122"/>
    <mergeCell ref="E121:E122"/>
    <mergeCell ref="F121:F122"/>
    <mergeCell ref="C116:C117"/>
    <mergeCell ref="D116:D117"/>
    <mergeCell ref="B116:B1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2017-08-02T04:39:45Z</dcterms:modified>
</cp:coreProperties>
</file>