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сайт" sheetId="1" r:id="rId1"/>
  </sheets>
  <definedNames>
    <definedName name="_xlnm._FilterDatabase" localSheetId="0" hidden="1">'На сайт'!$A$4:$I$4</definedName>
  </definedNames>
  <calcPr calcId="152511" refMode="R1C1"/>
</workbook>
</file>

<file path=xl/calcChain.xml><?xml version="1.0" encoding="utf-8"?>
<calcChain xmlns="http://schemas.openxmlformats.org/spreadsheetml/2006/main">
  <c r="H270" i="1" l="1"/>
  <c r="I269" i="1"/>
  <c r="H268" i="1"/>
  <c r="I267" i="1"/>
  <c r="I266" i="1"/>
  <c r="H265" i="1"/>
  <c r="H264" i="1"/>
  <c r="H263" i="1"/>
  <c r="I262" i="1" l="1"/>
  <c r="H261" i="1"/>
  <c r="H260" i="1"/>
  <c r="H259" i="1"/>
  <c r="H258" i="1"/>
  <c r="H257" i="1"/>
  <c r="H256" i="1"/>
  <c r="H255" i="1"/>
  <c r="I254" i="1"/>
  <c r="I253" i="1"/>
  <c r="I252" i="1"/>
  <c r="H251" i="1"/>
  <c r="H250" i="1"/>
  <c r="I249" i="1" l="1"/>
  <c r="I248" i="1"/>
  <c r="I247" i="1"/>
  <c r="I246" i="1"/>
  <c r="H245" i="1"/>
  <c r="H244" i="1"/>
  <c r="H243" i="1"/>
  <c r="H242" i="1"/>
  <c r="I241" i="1"/>
  <c r="H240" i="1"/>
  <c r="I239" i="1"/>
  <c r="I238" i="1"/>
  <c r="H237" i="1"/>
  <c r="I236" i="1"/>
  <c r="I235" i="1"/>
  <c r="I234" i="1"/>
  <c r="H233" i="1"/>
  <c r="H232" i="1"/>
  <c r="H231" i="1"/>
  <c r="H230" i="1"/>
  <c r="I229" i="1"/>
  <c r="H228" i="1"/>
  <c r="H227" i="1"/>
  <c r="I226" i="1"/>
  <c r="I225" i="1"/>
  <c r="I224" i="1"/>
  <c r="H223" i="1"/>
  <c r="I222" i="1"/>
  <c r="H221" i="1"/>
  <c r="I220" i="1"/>
  <c r="I219" i="1"/>
  <c r="H218" i="1"/>
  <c r="I217" i="1"/>
  <c r="H216" i="1"/>
  <c r="I215" i="1"/>
  <c r="H214" i="1"/>
  <c r="I213" i="1"/>
  <c r="I212" i="1"/>
  <c r="H211" i="1"/>
  <c r="I210" i="1"/>
  <c r="H209" i="1"/>
  <c r="I208" i="1"/>
  <c r="H207" i="1"/>
  <c r="I206" i="1"/>
  <c r="I205" i="1"/>
  <c r="H204" i="1"/>
  <c r="I203" i="1"/>
  <c r="H202" i="1"/>
  <c r="I201" i="1"/>
  <c r="H200" i="1"/>
  <c r="I199" i="1"/>
  <c r="I198" i="1"/>
  <c r="H197" i="1"/>
  <c r="H196" i="1"/>
  <c r="I195" i="1"/>
  <c r="H194" i="1"/>
  <c r="I193" i="1"/>
  <c r="H192" i="1"/>
  <c r="H191" i="1"/>
  <c r="H190" i="1"/>
  <c r="H189" i="1"/>
  <c r="H188" i="1"/>
  <c r="H187" i="1"/>
  <c r="I186" i="1"/>
  <c r="H173" i="1"/>
  <c r="H172" i="1"/>
  <c r="H171" i="1"/>
  <c r="I170" i="1"/>
  <c r="H170" i="1" s="1"/>
  <c r="I169" i="1"/>
  <c r="H168" i="1"/>
  <c r="I167" i="1"/>
  <c r="I166" i="1"/>
  <c r="I165" i="1"/>
  <c r="I164" i="1"/>
  <c r="I163" i="1"/>
  <c r="I162" i="1"/>
  <c r="I161" i="1"/>
  <c r="H160" i="1"/>
  <c r="I159" i="1"/>
  <c r="H158" i="1"/>
  <c r="I157" i="1"/>
  <c r="I156" i="1"/>
  <c r="I155" i="1"/>
  <c r="I154" i="1"/>
  <c r="H153" i="1"/>
  <c r="H152" i="1"/>
  <c r="H151" i="1"/>
  <c r="H150" i="1"/>
  <c r="H149" i="1"/>
  <c r="I148" i="1"/>
  <c r="H147" i="1"/>
  <c r="I146" i="1"/>
  <c r="I145" i="1"/>
  <c r="I144" i="1"/>
  <c r="H143" i="1"/>
  <c r="I142" i="1"/>
  <c r="I141" i="1"/>
  <c r="H140" i="1"/>
  <c r="H139" i="1"/>
  <c r="H138" i="1"/>
  <c r="I137" i="1"/>
  <c r="I136" i="1"/>
  <c r="H135" i="1"/>
  <c r="I134" i="1"/>
  <c r="H133" i="1"/>
  <c r="H132" i="1"/>
  <c r="H131" i="1"/>
  <c r="H130" i="1"/>
  <c r="H129" i="1"/>
  <c r="H128" i="1"/>
  <c r="H127" i="1"/>
  <c r="H126" i="1"/>
  <c r="I125" i="1"/>
  <c r="H124" i="1"/>
  <c r="H123" i="1"/>
  <c r="H122" i="1"/>
  <c r="I121" i="1"/>
  <c r="H120" i="1"/>
  <c r="H119" i="1"/>
  <c r="H118" i="1"/>
  <c r="I117" i="1"/>
  <c r="H116" i="1"/>
  <c r="I115" i="1"/>
  <c r="H114" i="1"/>
  <c r="I113" i="1"/>
  <c r="H113" i="1" s="1"/>
  <c r="H105" i="1"/>
  <c r="H104" i="1"/>
  <c r="H103" i="1"/>
  <c r="H102" i="1"/>
  <c r="H101" i="1"/>
  <c r="H100" i="1"/>
  <c r="H99" i="1"/>
  <c r="I98" i="1"/>
  <c r="H97" i="1"/>
  <c r="I96" i="1"/>
  <c r="H96" i="1"/>
  <c r="I95" i="1"/>
  <c r="I94" i="1"/>
  <c r="I93" i="1"/>
  <c r="H92" i="1"/>
  <c r="I91" i="1"/>
  <c r="I90" i="1"/>
  <c r="I89" i="1"/>
  <c r="H88" i="1"/>
  <c r="H87" i="1"/>
  <c r="I86" i="1"/>
  <c r="I85" i="1"/>
  <c r="I84" i="1"/>
  <c r="I83" i="1"/>
  <c r="H82" i="1"/>
  <c r="H81" i="1"/>
  <c r="H80" i="1"/>
  <c r="H79" i="1"/>
  <c r="H78" i="1"/>
  <c r="I76" i="1"/>
  <c r="I75" i="1"/>
  <c r="H74" i="1"/>
  <c r="H73" i="1"/>
  <c r="I72" i="1"/>
  <c r="I71" i="1"/>
  <c r="H70" i="1"/>
  <c r="H69" i="1"/>
  <c r="H67" i="1"/>
  <c r="H63" i="1"/>
  <c r="H62" i="1"/>
  <c r="H61" i="1"/>
  <c r="I53" i="1"/>
  <c r="I41" i="1"/>
  <c r="I31" i="1"/>
  <c r="I30" i="1"/>
  <c r="I27" i="1"/>
</calcChain>
</file>

<file path=xl/sharedStrings.xml><?xml version="1.0" encoding="utf-8"?>
<sst xmlns="http://schemas.openxmlformats.org/spreadsheetml/2006/main" count="734" uniqueCount="362">
  <si>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</si>
  <si>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</si>
  <si>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</si>
  <si>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</si>
  <si>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</si>
  <si>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</si>
  <si>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</si>
  <si>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</si>
  <si>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</si>
  <si>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</si>
  <si>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</si>
  <si>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У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</si>
  <si>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</si>
  <si>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</si>
  <si>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</si>
  <si>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</si>
  <si>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</si>
  <si>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ТОО "Autopark01"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</si>
  <si>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</si>
  <si>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</si>
  <si>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</si>
  <si>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</si>
  <si>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</si>
  <si>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</si>
  <si>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</si>
  <si>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</si>
  <si>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</si>
  <si>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</si>
  <si>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Т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</si>
  <si>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</si>
  <si>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</si>
  <si>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</si>
  <si>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</si>
  <si>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</si>
  <si>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</si>
  <si>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</si>
  <si>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</si>
  <si>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</si>
  <si>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</si>
  <si>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</si>
  <si>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</si>
  <si>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</si>
  <si>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</si>
  <si>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</si>
  <si>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</si>
  <si>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Услуги обязательного страхования перевозчика перед пассажирами</t>
  </si>
  <si>
    <t>АО СК "Цесна Гарант"</t>
  </si>
  <si>
    <t>Услуги обязательного страхования владельцев ТС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</si>
  <si>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</si>
  <si>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</si>
  <si>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</si>
  <si>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</si>
  <si>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</si>
  <si>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</si>
  <si>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</si>
  <si>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</si>
  <si>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</si>
  <si>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</si>
  <si>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</si>
  <si>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</si>
  <si>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</si>
  <si>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</si>
  <si>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</si>
  <si>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</si>
  <si>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</si>
  <si>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</si>
  <si>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</si>
  <si>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</si>
  <si>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</si>
  <si>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</si>
  <si>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</si>
  <si>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</si>
  <si>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</si>
  <si>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</si>
  <si>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</si>
  <si>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Шины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</si>
  <si>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</si>
  <si>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</si>
  <si>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</si>
  <si>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</si>
  <si>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</si>
  <si>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</si>
  <si>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</si>
  <si>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Пропан-бутан</t>
  </si>
  <si>
    <t>ТОО "Жайык Газ"</t>
  </si>
  <si>
    <t>ТОО "ТаразГаз-Терминал"</t>
  </si>
  <si>
    <t>ТОО "Парсек Ойл"</t>
  </si>
  <si>
    <t>ТОО "Шымкент Газ-Терминал"</t>
  </si>
  <si>
    <t>Услуги по добровольному страхованию автомобильного транспорта</t>
  </si>
  <si>
    <t>Услуги по страхованию ГПО владельцев транспортных средств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</si>
  <si>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</si>
  <si>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</si>
  <si>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</si>
  <si>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</si>
  <si>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</si>
  <si>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стоянок (парковок) для транспортных средств (дополнительный объем)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</si>
  <si>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</si>
  <si>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</si>
  <si>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</si>
  <si>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</si>
  <si>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</si>
  <si>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</si>
  <si>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</si>
  <si>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</si>
  <si>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</si>
  <si>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</si>
  <si>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</si>
  <si>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АО "КазТрансГаз-Алматы"</t>
  </si>
  <si>
    <t>Услуги по транспортировке газа</t>
  </si>
  <si>
    <t>пп. 1) п. 137</t>
  </si>
  <si>
    <t>Услуги по мойке автотранспорта/спецтехники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</si>
  <si>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</si>
  <si>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</si>
  <si>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</si>
  <si>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</si>
  <si>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</si>
  <si>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</si>
  <si>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</si>
  <si>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</si>
  <si>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</si>
  <si>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</si>
  <si>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</si>
  <si>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</si>
  <si>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</si>
  <si>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</si>
  <si>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</si>
  <si>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</si>
  <si>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</si>
  <si>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</si>
  <si>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</si>
  <si>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</si>
  <si>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</si>
  <si>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</si>
  <si>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</si>
  <si>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</si>
  <si>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</si>
  <si>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</si>
  <si>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</si>
  <si>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</si>
  <si>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</si>
  <si>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</si>
  <si>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</si>
  <si>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</si>
  <si>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</si>
  <si>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</si>
  <si>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</si>
  <si>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</si>
  <si>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</si>
  <si>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холодному водоснабжению с использованием систем централизованного водоснабжения</t>
  </si>
  <si>
    <t>ТОО "Рудненский водоканал"</t>
  </si>
  <si>
    <t>Услуги по удалению сточных вод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</si>
  <si>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</si>
  <si>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</si>
  <si>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</si>
  <si>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</si>
  <si>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</si>
  <si>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</si>
  <si>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</si>
  <si>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</si>
  <si>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ТОО "High Industrial Lubricants &amp; Liquids Corporation"</t>
  </si>
  <si>
    <t>Услуги по техническому обслуживанию навигационного и аналогичного оборудования</t>
  </si>
  <si>
    <t>ТОО "SoftTechnologyUtilities"</t>
  </si>
  <si>
    <t>Услуги по техническому контролю (осмотру) дорожных транспортных средств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</si>
  <si>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</si>
  <si>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</si>
  <si>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</si>
  <si>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</si>
  <si>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</si>
  <si>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</si>
  <si>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</si>
  <si>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</si>
  <si>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</si>
  <si>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Журналы (регистрации) и бланки (бланк удостоверения)</t>
  </si>
  <si>
    <t>РОО "Несiбе"</t>
  </si>
  <si>
    <t>Тарировки бензовозов</t>
  </si>
  <si>
    <t>ТОО "ГазГарант-Казахстан"</t>
  </si>
  <si>
    <t>Услуги по калибровке средств измерений</t>
  </si>
  <si>
    <t>АО "Национальный центр экспертизы и сертификации"</t>
  </si>
  <si>
    <t>Услуги по аренде автотранспорта</t>
  </si>
  <si>
    <t>Услуги по продлению доменного имени и хостинга</t>
  </si>
  <si>
    <t>ТОО "Компания Hosting.kz"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</si>
  <si>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</si>
  <si>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</si>
  <si>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</si>
  <si>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</si>
  <si>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>Диагностика, дефектация МКС-1, МКС-2</t>
  </si>
  <si>
    <t>ТОО "Производственно-Коммерческий Дом "Новые технологии"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</si>
  <si>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</si>
  <si>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</si>
  <si>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</si>
  <si>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</si>
  <si>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</si>
  <si>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Услуги по техническому обслуживанию компьютерной/периферийной оргтехники/оборудования и их частей</t>
  </si>
  <si>
    <t>ТОО Optyc A</t>
  </si>
  <si>
    <t>ИП Sapa.KZ</t>
  </si>
  <si>
    <t>ТОО TS-Лазер Принт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</si>
  <si>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</si>
  <si>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</si>
  <si>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</si>
  <si>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</si>
  <si>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</si>
  <si>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Автомобиль</t>
  </si>
  <si>
    <t>АО "АстанаГаз КМГ"</t>
  </si>
  <si>
    <t>Услуги по ведению архивных документов</t>
  </si>
  <si>
    <t>ТОО "Reisswolf Kazakhstan"</t>
  </si>
  <si>
    <t>ТОО Ян сервис компании</t>
  </si>
  <si>
    <t>Запасные части</t>
  </si>
  <si>
    <t>ИП Кункель И.Р.</t>
  </si>
  <si>
    <t>Услуги по техническому освидетельствованию сосудов, работающих под давлением</t>
  </si>
  <si>
    <t>Систем-Энерго ТОО</t>
  </si>
  <si>
    <t>Карта мониторинга МС</t>
  </si>
  <si>
    <t>ТОО Самрук-Казына Контракт</t>
  </si>
  <si>
    <t>ИСЭЗ</t>
  </si>
  <si>
    <t>ЕНС ТРУ</t>
  </si>
  <si>
    <t>Оснащения АТ и СТ системой GPS мониторинга</t>
  </si>
  <si>
    <t>Ботинки</t>
  </si>
  <si>
    <t>ТОО ҚазЖұмысКиім Алматы</t>
  </si>
  <si>
    <t>Услуги по оценке автотранспортных средств</t>
  </si>
  <si>
    <t>ТОО Оценка и экспертиза</t>
  </si>
  <si>
    <t>Газ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</si>
  <si>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</si>
  <si>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</si>
  <si>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</si>
  <si>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</si>
  <si>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</si>
  <si>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</si>
  <si>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</si>
  <si>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</si>
  <si>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</si>
  <si>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</si>
  <si>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Капитальный ремонт автомобильных кранов</t>
  </si>
  <si>
    <t>ТОО "Альмет"</t>
  </si>
  <si>
    <t>Топливо (бензин и дизель налив)</t>
  </si>
  <si>
    <t>ТОО ҚазМұнайГаз Өнімдері</t>
  </si>
  <si>
    <t>Текущий ремонт автомобильных кранов</t>
  </si>
  <si>
    <t>STN Group ТОО</t>
  </si>
  <si>
    <t>Техническое обслуживание легкового автотранспорта</t>
  </si>
  <si>
    <t>Магистраль Авто ТОО</t>
  </si>
  <si>
    <t>Кункель И.Р. ИП</t>
  </si>
  <si>
    <t>UWS ТОО</t>
  </si>
  <si>
    <t>ТОО "Альмет"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</si>
  <si>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</si>
  <si>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</si>
  <si>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</si>
  <si>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</si>
  <si>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</si>
  <si>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</si>
  <si>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</si>
  <si>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Услуги по аренде административных/производственных помещений</t>
  </si>
  <si>
    <t>КазРосГаз ТОО</t>
  </si>
  <si>
    <t>Огнетушители</t>
  </si>
  <si>
    <t>Maxstar ТОО</t>
  </si>
  <si>
    <t>Текущий ремонт легкового автотранспорта</t>
  </si>
  <si>
    <t>ИП "Жиденко И.А." ИП</t>
  </si>
  <si>
    <t>Услуги по санаторно-курортному лечению/лечебно-оздоровительного отдыха</t>
  </si>
  <si>
    <t>«Vendor Holding» ТОО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</si>
  <si>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</si>
  <si>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</si>
  <si>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</si>
  <si>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</si>
  <si>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</si>
  <si>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</si>
  <si>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</si>
  <si>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</si>
  <si>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Жидкость</t>
  </si>
  <si>
    <t>ЭНЕРГО ПРОЕКТ ТОО</t>
  </si>
  <si>
    <t>Бумага</t>
  </si>
  <si>
    <t>Абди Екон ТОО</t>
  </si>
  <si>
    <t>Фильтра</t>
  </si>
  <si>
    <t>Установка и монтаж газобалонного оборудования на автотранспортные средства лоты 1,2,4</t>
  </si>
  <si>
    <t>ТОО Ерсаин-Каспиан</t>
  </si>
  <si>
    <t>ИП Нсанбаев Б.А. ИП</t>
  </si>
  <si>
    <t>КАГАНАТ Строй ТОО</t>
  </si>
  <si>
    <t>Раушанова Г.К. ИП</t>
  </si>
  <si>
    <t>Техкомавто ТОО</t>
  </si>
  <si>
    <t>ТОО Старт групп ТОО</t>
  </si>
  <si>
    <t>ТОО Техснаб-К ТОО</t>
  </si>
  <si>
    <t>Аккумулятор</t>
  </si>
  <si>
    <t>Спецгазмонтаж ТОО</t>
  </si>
  <si>
    <t>Перчатки и рукавицы</t>
  </si>
  <si>
    <t>ИП Альмурзаев К.Х. ИП</t>
  </si>
  <si>
    <t>СнабДи Казахстан ТОО</t>
  </si>
  <si>
    <t>Работы по оснащению (установке оборудования и деталей) автомобилей</t>
  </si>
  <si>
    <t>Green Auto Service ТОО</t>
  </si>
  <si>
    <t>Картридж</t>
  </si>
  <si>
    <t>Comel Service ТОО</t>
  </si>
  <si>
    <t>Услуги по паспортизации/инвентаризации</t>
  </si>
  <si>
    <t>Алматинский Университет энергетики и связи АО</t>
  </si>
  <si>
    <t>Услуги по аренде легковых автомобилей с водителем</t>
  </si>
  <si>
    <t>ТОО Autopark01</t>
  </si>
  <si>
    <t>Запасные части (Мост)</t>
  </si>
  <si>
    <t>Запасные части (Радиатор)</t>
  </si>
  <si>
    <t>Запасные части (Насос 1-я очередь)</t>
  </si>
  <si>
    <t>Запасные части (Насос 2-я очередь)</t>
  </si>
  <si>
    <t>Запасные части (Вал)</t>
  </si>
  <si>
    <t>Запасные части (Двигатель)</t>
  </si>
  <si>
    <t>Запасные части (КПП)</t>
  </si>
  <si>
    <t>Знаки безопасности</t>
  </si>
  <si>
    <t>Перекрёсток-Автомаркет ИП</t>
  </si>
  <si>
    <t>Установка и монтаж газобалонного оборудования на автотранспортные средства</t>
  </si>
  <si>
    <t>Кузнецов С.А. ИП</t>
  </si>
  <si>
    <t>Бензин</t>
  </si>
  <si>
    <t>Мунай Трейд kst ТОО</t>
  </si>
  <si>
    <t>Шымкентский филиал ТОО "Sinooil" ТОО</t>
  </si>
  <si>
    <t>Услуги по обслуживанию пассажиров в аэропорту/терминале/на воздушных судах</t>
  </si>
  <si>
    <t>Международный аэропорт Астана АО</t>
  </si>
  <si>
    <t>Автомобиль, автобус</t>
  </si>
  <si>
    <t>Услуги по аренде специальной техники с водителем</t>
  </si>
  <si>
    <t>Тегас ООО</t>
  </si>
  <si>
    <t>Design Center ТОО</t>
  </si>
  <si>
    <t>K&amp;K Elite ТОО</t>
  </si>
  <si>
    <t>Канцелярские товары</t>
  </si>
  <si>
    <t>ИП Сёмченко Е.П. ИП</t>
  </si>
  <si>
    <t>"ART" ИП</t>
  </si>
  <si>
    <t>"Дауленова" ИП</t>
  </si>
  <si>
    <t>АБДИ ЕКОН ТОО</t>
  </si>
  <si>
    <t>Карандашик ИП</t>
  </si>
  <si>
    <t>Ортус А ТОО</t>
  </si>
  <si>
    <t>Услуги по обучению (обучению/подготовке/переподготовке/повышению квалификации)</t>
  </si>
  <si>
    <t>Частное учреждение "Корпоративный Университет "Самрук-Казына" ЧУ</t>
  </si>
  <si>
    <t>ҚазМұнайГаз Өнімдері ТОО</t>
  </si>
  <si>
    <t>Услуги по проведению опроса</t>
  </si>
  <si>
    <t>Freedom ИП</t>
  </si>
  <si>
    <t>Торговый Дом "Кама-Казахстан" ТОО</t>
  </si>
  <si>
    <t>Услуги по медицинскому страхованию на случай болезни</t>
  </si>
  <si>
    <t>АО "СК "Лондон-Алматы"</t>
  </si>
  <si>
    <t>Топливо</t>
  </si>
  <si>
    <t>Телевизор и тумба</t>
  </si>
  <si>
    <t>Soft Technology Utilities ТОО</t>
  </si>
  <si>
    <t>Тахограф</t>
  </si>
  <si>
    <t>Транс Тахограф Жетысу ТОО</t>
  </si>
  <si>
    <t>Кабель</t>
  </si>
  <si>
    <t>Фадеева Н.В. ИП</t>
  </si>
  <si>
    <t>Sapa.KZ ИП</t>
  </si>
  <si>
    <t>КУППИ "ҰШҚЫН" ТОО</t>
  </si>
  <si>
    <t>АБДИ ЕКОН в г. Уральск ТОО</t>
  </si>
  <si>
    <t>Книга</t>
  </si>
  <si>
    <t>Издательство "Фолиант" ТОО</t>
  </si>
  <si>
    <t>Газ КПГ</t>
  </si>
  <si>
    <t>АвтоГазАлматы ТОО</t>
  </si>
  <si>
    <t>Присадка</t>
  </si>
  <si>
    <t>Автомаг-Казахстан ТОО</t>
  </si>
  <si>
    <t>Услуги по техническому/сервисному обслуживанию двигателей спецтехники</t>
  </si>
  <si>
    <t>"International Safety Standard" ТОО</t>
  </si>
  <si>
    <t>Услуги по изготовлению фирменных бланков</t>
  </si>
  <si>
    <t>ASTANA ATLANT ТОО</t>
  </si>
  <si>
    <t>Часы</t>
  </si>
  <si>
    <t>"Free Flight" ТОО</t>
  </si>
  <si>
    <t>Закуп товаров (флаги, флажки, флагштоки, подставки для флагов, наконечники для флагштоков</t>
  </si>
  <si>
    <t>Алматыгороформление ТОО</t>
  </si>
  <si>
    <t>Телевизор и кронштейн</t>
  </si>
  <si>
    <t>SmartHighTech ТОО</t>
  </si>
  <si>
    <t>Закупка работ декоративно-отделочных (изготовление багетных рам)</t>
  </si>
  <si>
    <t>Гелос НТ ТОО</t>
  </si>
  <si>
    <t>Работы по изготовлению сувенирной/имиджевой/атрибутной и аналогичной продукции</t>
  </si>
  <si>
    <t>LS PROJECT ТОО</t>
  </si>
  <si>
    <t>преобретение дизильного топлива, зима наливом</t>
  </si>
  <si>
    <t>Набор подарочный</t>
  </si>
  <si>
    <t>РТМ Сервис ТОО</t>
  </si>
  <si>
    <t>Услуги полиграфические по изготовлению/печатанию полиграфической продукции (кроме книг, фото, периодических изданий)</t>
  </si>
  <si>
    <t>ИП Сёмченко Е.П.</t>
  </si>
  <si>
    <t>График закупок способом из одного источника ТОО "КазТрансГаз Өнімдері" на 31.12.2016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</si>
</sst>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1" xfId="2" applyNumberFormat="1" applyFont="1" applyBorder="1" applyAlignment="1">
      <alignment horizontal="center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tabSelected="1" workbookViewId="0">
      <selection activeCell="A270" sqref="A270"/>
    </sheetView>
  </sheetViews>
  <sheetFormatPr defaultRowHeight="12.75" x14ac:dyDescent="0.2"/>
  <cols>
    <col min="1" max="1" width="6.42578125" style="11" bestFit="1" customWidth="1"/>
    <col min="2" max="2" width="7.42578125" style="9" bestFit="1" customWidth="1"/>
    <col min="3" max="3" width="12.85546875" style="9" bestFit="1" customWidth="1"/>
    <col min="4" max="4" width="12.7109375" style="9" customWidth="1"/>
    <col min="5" max="5" width="6.5703125" style="9" bestFit="1" customWidth="1"/>
    <col min="6" max="6" width="24.140625" style="9" bestFit="1" customWidth="1"/>
    <col min="7" max="7" width="26.5703125" style="9" bestFit="1" customWidth="1"/>
    <col min="8" max="8" width="19.5703125" style="9" customWidth="1"/>
    <col min="9" max="9" width="19.7109375" style="9" customWidth="1"/>
    <col min="10" max="16384" width="9.140625" style="9"/>
  </cols>
  <sheetData>
    <row r="1" spans="1:9" x14ac:dyDescent="0.2">
      <c r="A1" s="55" t="s">
        <v>361</v>
      </c>
      <c r="B1" s="55"/>
      <c r="C1" s="55"/>
      <c r="D1" s="55"/>
      <c r="E1" s="55"/>
      <c r="F1" s="55"/>
      <c r="G1" s="55"/>
      <c r="H1" s="55"/>
      <c r="I1" s="55"/>
    </row>
    <row r="3" spans="1:9" ht="25.5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1" t="s">
        <v>8</v>
      </c>
    </row>
    <row r="4" spans="1:9" x14ac:dyDescent="0.2">
      <c r="A4" s="12">
        <v>1</v>
      </c>
      <c r="B4" s="22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2">
        <v>8</v>
      </c>
      <c r="I4" s="22">
        <v>9</v>
      </c>
    </row>
    <row r="5" spans="1:9" ht="25.5" x14ac:dyDescent="0.2">
      <c r="A5" s="22">
        <v>2</v>
      </c>
      <c r="B5" s="23">
        <v>208</v>
      </c>
      <c r="C5" s="24" t="s">
        <v>9</v>
      </c>
      <c r="D5" s="24" t="s">
        <v>10</v>
      </c>
      <c r="E5" s="24" t="s">
        <v>11</v>
      </c>
      <c r="F5" s="22" t="s">
        <v>12</v>
      </c>
      <c r="G5" s="22" t="s">
        <v>13</v>
      </c>
      <c r="H5" s="3">
        <v>805000</v>
      </c>
      <c r="I5" s="4">
        <v>901600</v>
      </c>
    </row>
    <row r="6" spans="1:9" ht="25.5" x14ac:dyDescent="0.2">
      <c r="A6" s="22">
        <v>3</v>
      </c>
      <c r="B6" s="23">
        <v>5</v>
      </c>
      <c r="C6" s="24" t="s">
        <v>14</v>
      </c>
      <c r="D6" s="24" t="s">
        <v>15</v>
      </c>
      <c r="E6" s="24" t="s">
        <v>11</v>
      </c>
      <c r="F6" s="22" t="s">
        <v>16</v>
      </c>
      <c r="G6" s="22" t="s">
        <v>17</v>
      </c>
      <c r="H6" s="3">
        <v>1700000</v>
      </c>
      <c r="I6" s="4">
        <v>1904000</v>
      </c>
    </row>
    <row r="7" spans="1:9" ht="25.5" x14ac:dyDescent="0.2">
      <c r="A7" s="22">
        <v>4</v>
      </c>
      <c r="B7" s="23">
        <v>10</v>
      </c>
      <c r="C7" s="24" t="s">
        <v>18</v>
      </c>
      <c r="D7" s="24" t="s">
        <v>10</v>
      </c>
      <c r="E7" s="24" t="s">
        <v>11</v>
      </c>
      <c r="F7" s="22" t="s">
        <v>19</v>
      </c>
      <c r="G7" s="22" t="s">
        <v>20</v>
      </c>
      <c r="H7" s="3">
        <v>100000</v>
      </c>
      <c r="I7" s="4">
        <v>112000</v>
      </c>
    </row>
    <row r="8" spans="1:9" ht="38.25" x14ac:dyDescent="0.2">
      <c r="A8" s="22">
        <v>5</v>
      </c>
      <c r="B8" s="23">
        <v>13</v>
      </c>
      <c r="C8" s="24" t="s">
        <v>21</v>
      </c>
      <c r="D8" s="24" t="s">
        <v>15</v>
      </c>
      <c r="E8" s="24" t="s">
        <v>11</v>
      </c>
      <c r="F8" s="22" t="s">
        <v>22</v>
      </c>
      <c r="G8" s="22" t="s">
        <v>23</v>
      </c>
      <c r="H8" s="3">
        <v>209300</v>
      </c>
      <c r="I8" s="3">
        <v>209300</v>
      </c>
    </row>
    <row r="9" spans="1:9" ht="51" x14ac:dyDescent="0.2">
      <c r="A9" s="22">
        <v>6</v>
      </c>
      <c r="B9" s="23">
        <v>15</v>
      </c>
      <c r="C9" s="24" t="s">
        <v>21</v>
      </c>
      <c r="D9" s="24" t="s">
        <v>24</v>
      </c>
      <c r="E9" s="24" t="s">
        <v>11</v>
      </c>
      <c r="F9" s="22" t="s">
        <v>25</v>
      </c>
      <c r="G9" s="22" t="s">
        <v>26</v>
      </c>
      <c r="H9" s="3">
        <v>350000</v>
      </c>
      <c r="I9" s="3">
        <v>350000</v>
      </c>
    </row>
    <row r="10" spans="1:9" x14ac:dyDescent="0.2">
      <c r="A10" s="22">
        <v>8</v>
      </c>
      <c r="B10" s="23">
        <v>20</v>
      </c>
      <c r="C10" s="23" t="s">
        <v>27</v>
      </c>
      <c r="D10" s="24" t="s">
        <v>10</v>
      </c>
      <c r="E10" s="23" t="s">
        <v>28</v>
      </c>
      <c r="F10" s="22" t="s">
        <v>29</v>
      </c>
      <c r="G10" s="22" t="s">
        <v>30</v>
      </c>
      <c r="H10" s="3">
        <v>56447053.57</v>
      </c>
      <c r="I10" s="3">
        <v>63220700</v>
      </c>
    </row>
    <row r="11" spans="1:9" x14ac:dyDescent="0.2">
      <c r="A11" s="22">
        <v>9</v>
      </c>
      <c r="B11" s="23">
        <v>29</v>
      </c>
      <c r="C11" s="23" t="s">
        <v>31</v>
      </c>
      <c r="D11" s="24" t="s">
        <v>10</v>
      </c>
      <c r="E11" s="23" t="s">
        <v>28</v>
      </c>
      <c r="F11" s="22" t="s">
        <v>32</v>
      </c>
      <c r="G11" s="22" t="s">
        <v>30</v>
      </c>
      <c r="H11" s="3">
        <v>30589048.210000001</v>
      </c>
      <c r="I11" s="3">
        <v>34259734</v>
      </c>
    </row>
    <row r="12" spans="1:9" ht="25.5" x14ac:dyDescent="0.2">
      <c r="A12" s="22">
        <v>11</v>
      </c>
      <c r="B12" s="23">
        <v>32</v>
      </c>
      <c r="C12" s="23" t="s">
        <v>33</v>
      </c>
      <c r="D12" s="24" t="s">
        <v>10</v>
      </c>
      <c r="E12" s="23" t="s">
        <v>11</v>
      </c>
      <c r="F12" s="22" t="s">
        <v>34</v>
      </c>
      <c r="G12" s="22" t="s">
        <v>35</v>
      </c>
      <c r="H12" s="3">
        <v>162250</v>
      </c>
      <c r="I12" s="3">
        <v>181720</v>
      </c>
    </row>
    <row r="13" spans="1:9" x14ac:dyDescent="0.2">
      <c r="A13" s="40">
        <v>12</v>
      </c>
      <c r="B13" s="34">
        <v>39</v>
      </c>
      <c r="C13" s="34" t="s">
        <v>36</v>
      </c>
      <c r="D13" s="46" t="s">
        <v>15</v>
      </c>
      <c r="E13" s="23" t="s">
        <v>28</v>
      </c>
      <c r="F13" s="22" t="s">
        <v>37</v>
      </c>
      <c r="G13" s="22" t="s">
        <v>38</v>
      </c>
      <c r="H13" s="3">
        <v>229776.79</v>
      </c>
      <c r="I13" s="3">
        <v>257350</v>
      </c>
    </row>
    <row r="14" spans="1:9" ht="25.5" x14ac:dyDescent="0.2">
      <c r="A14" s="41"/>
      <c r="B14" s="35"/>
      <c r="C14" s="35"/>
      <c r="D14" s="48"/>
      <c r="E14" s="23" t="s">
        <v>11</v>
      </c>
      <c r="F14" s="22" t="s">
        <v>39</v>
      </c>
      <c r="G14" s="22" t="s">
        <v>40</v>
      </c>
      <c r="H14" s="3">
        <v>49821.43</v>
      </c>
      <c r="I14" s="3">
        <v>55800</v>
      </c>
    </row>
    <row r="15" spans="1:9" ht="25.5" x14ac:dyDescent="0.2">
      <c r="A15" s="42"/>
      <c r="B15" s="36"/>
      <c r="C15" s="36"/>
      <c r="D15" s="47"/>
      <c r="E15" s="23" t="s">
        <v>11</v>
      </c>
      <c r="F15" s="22" t="s">
        <v>41</v>
      </c>
      <c r="G15" s="22" t="s">
        <v>42</v>
      </c>
      <c r="H15" s="3">
        <v>40000</v>
      </c>
      <c r="I15" s="3">
        <v>44800</v>
      </c>
    </row>
    <row r="16" spans="1:9" ht="25.5" x14ac:dyDescent="0.2">
      <c r="A16" s="22">
        <v>13</v>
      </c>
      <c r="B16" s="23">
        <v>40</v>
      </c>
      <c r="C16" s="23" t="s">
        <v>36</v>
      </c>
      <c r="D16" s="24" t="s">
        <v>15</v>
      </c>
      <c r="E16" s="23" t="s">
        <v>28</v>
      </c>
      <c r="F16" s="22" t="s">
        <v>43</v>
      </c>
      <c r="G16" s="22" t="s">
        <v>44</v>
      </c>
      <c r="H16" s="3">
        <v>225642.86</v>
      </c>
      <c r="I16" s="3">
        <v>252720</v>
      </c>
    </row>
    <row r="17" spans="1:9" ht="38.25" x14ac:dyDescent="0.2">
      <c r="A17" s="41"/>
      <c r="B17" s="35"/>
      <c r="C17" s="35"/>
      <c r="D17" s="48"/>
      <c r="E17" s="35"/>
      <c r="F17" s="22" t="s">
        <v>45</v>
      </c>
      <c r="G17" s="22" t="s">
        <v>46</v>
      </c>
      <c r="H17" s="3">
        <v>496319</v>
      </c>
      <c r="I17" s="3">
        <v>496319</v>
      </c>
    </row>
    <row r="18" spans="1:9" ht="25.5" x14ac:dyDescent="0.2">
      <c r="A18" s="42"/>
      <c r="B18" s="36"/>
      <c r="C18" s="36"/>
      <c r="D18" s="47"/>
      <c r="E18" s="36"/>
      <c r="F18" s="22" t="s">
        <v>47</v>
      </c>
      <c r="G18" s="22" t="s">
        <v>46</v>
      </c>
      <c r="H18" s="3">
        <v>3087670</v>
      </c>
      <c r="I18" s="3">
        <v>3087670</v>
      </c>
    </row>
    <row r="19" spans="1:9" x14ac:dyDescent="0.2">
      <c r="A19" s="13">
        <v>15</v>
      </c>
      <c r="B19" s="15">
        <v>46</v>
      </c>
      <c r="C19" s="15" t="s">
        <v>48</v>
      </c>
      <c r="D19" s="24" t="s">
        <v>15</v>
      </c>
      <c r="E19" s="15" t="s">
        <v>11</v>
      </c>
      <c r="F19" s="22" t="s">
        <v>49</v>
      </c>
      <c r="G19" s="22" t="s">
        <v>50</v>
      </c>
      <c r="H19" s="3">
        <v>541692.86</v>
      </c>
      <c r="I19" s="3">
        <v>606696</v>
      </c>
    </row>
    <row r="20" spans="1:9" ht="25.5" x14ac:dyDescent="0.2">
      <c r="A20" s="13">
        <v>16</v>
      </c>
      <c r="B20" s="15">
        <v>47</v>
      </c>
      <c r="C20" s="15" t="s">
        <v>48</v>
      </c>
      <c r="D20" s="24" t="s">
        <v>15</v>
      </c>
      <c r="E20" s="15" t="s">
        <v>28</v>
      </c>
      <c r="F20" s="22" t="s">
        <v>51</v>
      </c>
      <c r="G20" s="22" t="s">
        <v>52</v>
      </c>
      <c r="H20" s="3">
        <v>437500</v>
      </c>
      <c r="I20" s="3">
        <v>490000</v>
      </c>
    </row>
    <row r="21" spans="1:9" ht="25.5" x14ac:dyDescent="0.2">
      <c r="A21" s="22">
        <v>18</v>
      </c>
      <c r="B21" s="23">
        <v>53</v>
      </c>
      <c r="C21" s="23" t="s">
        <v>53</v>
      </c>
      <c r="D21" s="24" t="s">
        <v>54</v>
      </c>
      <c r="E21" s="23" t="s">
        <v>11</v>
      </c>
      <c r="F21" s="22" t="s">
        <v>55</v>
      </c>
      <c r="G21" s="22" t="s">
        <v>56</v>
      </c>
      <c r="H21" s="3">
        <v>1735200</v>
      </c>
      <c r="I21" s="3">
        <v>1943424</v>
      </c>
    </row>
    <row r="22" spans="1:9" ht="25.5" x14ac:dyDescent="0.2">
      <c r="A22" s="22">
        <v>19</v>
      </c>
      <c r="B22" s="23">
        <v>54</v>
      </c>
      <c r="C22" s="23" t="s">
        <v>53</v>
      </c>
      <c r="D22" s="24" t="s">
        <v>15</v>
      </c>
      <c r="E22" s="23" t="s">
        <v>28</v>
      </c>
      <c r="F22" s="22" t="s">
        <v>57</v>
      </c>
      <c r="G22" s="22" t="s">
        <v>58</v>
      </c>
      <c r="H22" s="3">
        <v>97250</v>
      </c>
      <c r="I22" s="3">
        <v>97250</v>
      </c>
    </row>
    <row r="23" spans="1:9" ht="25.5" x14ac:dyDescent="0.2">
      <c r="A23" s="40">
        <v>20</v>
      </c>
      <c r="B23" s="34">
        <v>56</v>
      </c>
      <c r="C23" s="34" t="s">
        <v>59</v>
      </c>
      <c r="D23" s="46" t="s">
        <v>15</v>
      </c>
      <c r="E23" s="34" t="s">
        <v>28</v>
      </c>
      <c r="F23" s="22" t="s">
        <v>60</v>
      </c>
      <c r="G23" s="22" t="s">
        <v>61</v>
      </c>
      <c r="H23" s="3">
        <v>11350</v>
      </c>
      <c r="I23" s="3">
        <v>11350</v>
      </c>
    </row>
    <row r="24" spans="1:9" ht="25.5" x14ac:dyDescent="0.2">
      <c r="A24" s="41"/>
      <c r="B24" s="35"/>
      <c r="C24" s="35"/>
      <c r="D24" s="48"/>
      <c r="E24" s="35"/>
      <c r="F24" s="22" t="s">
        <v>62</v>
      </c>
      <c r="G24" s="22" t="s">
        <v>63</v>
      </c>
      <c r="H24" s="3">
        <v>9410</v>
      </c>
      <c r="I24" s="3">
        <v>10539.2</v>
      </c>
    </row>
    <row r="25" spans="1:9" ht="25.5" x14ac:dyDescent="0.2">
      <c r="A25" s="42"/>
      <c r="B25" s="36"/>
      <c r="C25" s="36"/>
      <c r="D25" s="47"/>
      <c r="E25" s="36"/>
      <c r="F25" s="22" t="s">
        <v>64</v>
      </c>
      <c r="G25" s="22" t="s">
        <v>65</v>
      </c>
      <c r="H25" s="3">
        <v>18950</v>
      </c>
      <c r="I25" s="3">
        <v>18950</v>
      </c>
    </row>
    <row r="26" spans="1:9" ht="25.5" x14ac:dyDescent="0.2">
      <c r="A26" s="22">
        <v>21</v>
      </c>
      <c r="B26" s="23">
        <v>64</v>
      </c>
      <c r="C26" s="23" t="s">
        <v>66</v>
      </c>
      <c r="D26" s="24" t="s">
        <v>10</v>
      </c>
      <c r="E26" s="23" t="s">
        <v>11</v>
      </c>
      <c r="F26" s="22" t="s">
        <v>67</v>
      </c>
      <c r="G26" s="22" t="s">
        <v>68</v>
      </c>
      <c r="H26" s="3">
        <v>142857.14000000001</v>
      </c>
      <c r="I26" s="3">
        <v>160000</v>
      </c>
    </row>
    <row r="27" spans="1:9" x14ac:dyDescent="0.2">
      <c r="A27" s="12">
        <v>22</v>
      </c>
      <c r="B27" s="23">
        <v>71</v>
      </c>
      <c r="C27" s="23" t="s">
        <v>69</v>
      </c>
      <c r="D27" s="24" t="s">
        <v>15</v>
      </c>
      <c r="E27" s="23" t="s">
        <v>28</v>
      </c>
      <c r="F27" s="22" t="s">
        <v>70</v>
      </c>
      <c r="G27" s="22" t="s">
        <v>71</v>
      </c>
      <c r="H27" s="3">
        <v>1800000</v>
      </c>
      <c r="I27" s="3">
        <f>H27*1.12</f>
        <v>2016000.0000000002</v>
      </c>
    </row>
    <row r="28" spans="1:9" ht="38.25" x14ac:dyDescent="0.2">
      <c r="A28" s="22">
        <v>23</v>
      </c>
      <c r="B28" s="23">
        <v>74</v>
      </c>
      <c r="C28" s="23" t="s">
        <v>72</v>
      </c>
      <c r="D28" s="24" t="s">
        <v>15</v>
      </c>
      <c r="E28" s="23" t="s">
        <v>28</v>
      </c>
      <c r="F28" s="22" t="s">
        <v>73</v>
      </c>
      <c r="G28" s="22" t="s">
        <v>74</v>
      </c>
      <c r="H28" s="3">
        <v>99500</v>
      </c>
      <c r="I28" s="3">
        <v>99500</v>
      </c>
    </row>
    <row r="29" spans="1:9" x14ac:dyDescent="0.2">
      <c r="A29" s="12">
        <v>24</v>
      </c>
      <c r="B29" s="23">
        <v>77</v>
      </c>
      <c r="C29" s="24">
        <v>42458</v>
      </c>
      <c r="D29" s="24" t="s">
        <v>15</v>
      </c>
      <c r="E29" s="23" t="s">
        <v>28</v>
      </c>
      <c r="F29" s="18" t="s">
        <v>75</v>
      </c>
      <c r="G29" s="22" t="s">
        <v>76</v>
      </c>
      <c r="H29" s="3">
        <v>704910.7</v>
      </c>
      <c r="I29" s="3">
        <v>789500</v>
      </c>
    </row>
    <row r="30" spans="1:9" ht="38.25" x14ac:dyDescent="0.2">
      <c r="A30" s="22">
        <v>25</v>
      </c>
      <c r="B30" s="23">
        <v>78</v>
      </c>
      <c r="C30" s="24">
        <v>42458</v>
      </c>
      <c r="D30" s="24" t="s">
        <v>15</v>
      </c>
      <c r="E30" s="23" t="s">
        <v>11</v>
      </c>
      <c r="F30" s="22" t="s">
        <v>77</v>
      </c>
      <c r="G30" s="22" t="s">
        <v>78</v>
      </c>
      <c r="H30" s="3">
        <v>250000</v>
      </c>
      <c r="I30" s="3">
        <f>H30*1.12</f>
        <v>280000</v>
      </c>
    </row>
    <row r="31" spans="1:9" ht="51" x14ac:dyDescent="0.2">
      <c r="A31" s="12">
        <v>26</v>
      </c>
      <c r="B31" s="14">
        <v>79</v>
      </c>
      <c r="C31" s="20">
        <v>42459</v>
      </c>
      <c r="D31" s="20" t="s">
        <v>79</v>
      </c>
      <c r="E31" s="14" t="s">
        <v>11</v>
      </c>
      <c r="F31" s="22" t="s">
        <v>80</v>
      </c>
      <c r="G31" s="22" t="s">
        <v>81</v>
      </c>
      <c r="H31" s="3">
        <v>463750</v>
      </c>
      <c r="I31" s="3">
        <f>H31*1.12</f>
        <v>519400.00000000006</v>
      </c>
    </row>
    <row r="32" spans="1:9" x14ac:dyDescent="0.2">
      <c r="A32" s="40">
        <v>27</v>
      </c>
      <c r="B32" s="34">
        <v>82</v>
      </c>
      <c r="C32" s="46">
        <v>42464</v>
      </c>
      <c r="D32" s="46" t="s">
        <v>82</v>
      </c>
      <c r="E32" s="34" t="s">
        <v>28</v>
      </c>
      <c r="F32" s="22" t="s">
        <v>83</v>
      </c>
      <c r="G32" s="22" t="s">
        <v>84</v>
      </c>
      <c r="H32" s="3">
        <v>439285.71428571426</v>
      </c>
      <c r="I32" s="3">
        <v>492000</v>
      </c>
    </row>
    <row r="33" spans="1:9" x14ac:dyDescent="0.2">
      <c r="A33" s="41"/>
      <c r="B33" s="35"/>
      <c r="C33" s="48"/>
      <c r="D33" s="48"/>
      <c r="E33" s="35"/>
      <c r="F33" s="22" t="s">
        <v>83</v>
      </c>
      <c r="G33" s="22" t="s">
        <v>85</v>
      </c>
      <c r="H33" s="3">
        <v>1607142.857142857</v>
      </c>
      <c r="I33" s="3">
        <v>1800000</v>
      </c>
    </row>
    <row r="34" spans="1:9" x14ac:dyDescent="0.2">
      <c r="A34" s="41"/>
      <c r="B34" s="35"/>
      <c r="C34" s="48"/>
      <c r="D34" s="48"/>
      <c r="E34" s="35"/>
      <c r="F34" s="22" t="s">
        <v>83</v>
      </c>
      <c r="G34" s="22" t="s">
        <v>86</v>
      </c>
      <c r="H34" s="3">
        <v>334938.70402802102</v>
      </c>
      <c r="I34" s="3">
        <v>382500</v>
      </c>
    </row>
    <row r="35" spans="1:9" ht="25.5" x14ac:dyDescent="0.2">
      <c r="A35" s="42"/>
      <c r="B35" s="36"/>
      <c r="C35" s="47"/>
      <c r="D35" s="47"/>
      <c r="E35" s="36"/>
      <c r="F35" s="22" t="s">
        <v>83</v>
      </c>
      <c r="G35" s="22" t="s">
        <v>87</v>
      </c>
      <c r="H35" s="3">
        <v>241071.42857142855</v>
      </c>
      <c r="I35" s="3">
        <v>270000</v>
      </c>
    </row>
    <row r="36" spans="1:9" ht="38.25" x14ac:dyDescent="0.2">
      <c r="A36" s="41"/>
      <c r="B36" s="35"/>
      <c r="C36" s="48"/>
      <c r="D36" s="48"/>
      <c r="E36" s="35"/>
      <c r="F36" s="22" t="s">
        <v>88</v>
      </c>
      <c r="G36" s="22" t="s">
        <v>46</v>
      </c>
      <c r="H36" s="3">
        <v>945000</v>
      </c>
      <c r="I36" s="3">
        <v>945000</v>
      </c>
    </row>
    <row r="37" spans="1:9" ht="38.25" x14ac:dyDescent="0.2">
      <c r="A37" s="42"/>
      <c r="B37" s="36"/>
      <c r="C37" s="47"/>
      <c r="D37" s="47"/>
      <c r="E37" s="36"/>
      <c r="F37" s="22" t="s">
        <v>89</v>
      </c>
      <c r="G37" s="22" t="s">
        <v>46</v>
      </c>
      <c r="H37" s="3">
        <v>21382750</v>
      </c>
      <c r="I37" s="3">
        <v>21382750</v>
      </c>
    </row>
    <row r="38" spans="1:9" x14ac:dyDescent="0.2">
      <c r="A38" s="52">
        <v>30</v>
      </c>
      <c r="B38" s="49">
        <v>88</v>
      </c>
      <c r="C38" s="50">
        <v>42468</v>
      </c>
      <c r="D38" s="46" t="s">
        <v>79</v>
      </c>
      <c r="E38" s="49" t="s">
        <v>28</v>
      </c>
      <c r="F38" s="22" t="s">
        <v>90</v>
      </c>
      <c r="G38" s="22" t="s">
        <v>30</v>
      </c>
      <c r="H38" s="3">
        <v>9398660.7100000009</v>
      </c>
      <c r="I38" s="3">
        <v>10526500</v>
      </c>
    </row>
    <row r="39" spans="1:9" x14ac:dyDescent="0.2">
      <c r="A39" s="52"/>
      <c r="B39" s="49"/>
      <c r="C39" s="50"/>
      <c r="D39" s="48"/>
      <c r="E39" s="49"/>
      <c r="F39" s="22" t="s">
        <v>91</v>
      </c>
      <c r="G39" s="22" t="s">
        <v>30</v>
      </c>
      <c r="H39" s="3">
        <v>52778314.289999999</v>
      </c>
      <c r="I39" s="3">
        <v>59111712</v>
      </c>
    </row>
    <row r="40" spans="1:9" ht="25.5" x14ac:dyDescent="0.2">
      <c r="A40" s="52"/>
      <c r="B40" s="49"/>
      <c r="C40" s="50"/>
      <c r="D40" s="47"/>
      <c r="E40" s="49"/>
      <c r="F40" s="22" t="s">
        <v>92</v>
      </c>
      <c r="G40" s="22" t="s">
        <v>30</v>
      </c>
      <c r="H40" s="3">
        <v>75785123.219999999</v>
      </c>
      <c r="I40" s="3">
        <v>84879338</v>
      </c>
    </row>
    <row r="41" spans="1:9" ht="25.5" x14ac:dyDescent="0.2">
      <c r="A41" s="22">
        <v>31</v>
      </c>
      <c r="B41" s="23">
        <v>89</v>
      </c>
      <c r="C41" s="24">
        <v>42468</v>
      </c>
      <c r="D41" s="20" t="s">
        <v>79</v>
      </c>
      <c r="E41" s="23" t="s">
        <v>28</v>
      </c>
      <c r="F41" s="22" t="s">
        <v>93</v>
      </c>
      <c r="G41" s="22" t="s">
        <v>94</v>
      </c>
      <c r="H41" s="3">
        <v>5121128.57</v>
      </c>
      <c r="I41" s="3">
        <f>H41*1.12</f>
        <v>5735663.9984000009</v>
      </c>
    </row>
    <row r="42" spans="1:9" ht="38.25" x14ac:dyDescent="0.2">
      <c r="A42" s="28">
        <v>32</v>
      </c>
      <c r="B42" s="23">
        <v>91</v>
      </c>
      <c r="C42" s="24">
        <v>42475</v>
      </c>
      <c r="D42" s="20" t="s">
        <v>15</v>
      </c>
      <c r="E42" s="23" t="s">
        <v>11</v>
      </c>
      <c r="F42" s="22" t="s">
        <v>95</v>
      </c>
      <c r="G42" s="22" t="s">
        <v>50</v>
      </c>
      <c r="H42" s="3">
        <v>859821.42857142852</v>
      </c>
      <c r="I42" s="3">
        <v>963000</v>
      </c>
    </row>
    <row r="43" spans="1:9" ht="63.75" x14ac:dyDescent="0.2">
      <c r="A43" s="28">
        <v>33</v>
      </c>
      <c r="B43" s="23">
        <v>92</v>
      </c>
      <c r="C43" s="24">
        <v>42475</v>
      </c>
      <c r="D43" s="20" t="s">
        <v>79</v>
      </c>
      <c r="E43" s="23" t="s">
        <v>11</v>
      </c>
      <c r="F43" s="22" t="s">
        <v>96</v>
      </c>
      <c r="G43" s="22" t="s">
        <v>68</v>
      </c>
      <c r="H43" s="3">
        <v>357142.85</v>
      </c>
      <c r="I43" s="3">
        <v>400000.16</v>
      </c>
    </row>
    <row r="44" spans="1:9" ht="38.25" x14ac:dyDescent="0.2">
      <c r="A44" s="28">
        <v>34</v>
      </c>
      <c r="B44" s="23">
        <v>98</v>
      </c>
      <c r="C44" s="24">
        <v>42478</v>
      </c>
      <c r="D44" s="24" t="s">
        <v>97</v>
      </c>
      <c r="E44" s="23" t="s">
        <v>11</v>
      </c>
      <c r="F44" s="22" t="s">
        <v>98</v>
      </c>
      <c r="G44" s="22" t="s">
        <v>99</v>
      </c>
      <c r="H44" s="3">
        <v>27233000</v>
      </c>
      <c r="I44" s="3">
        <v>30500960</v>
      </c>
    </row>
    <row r="45" spans="1:9" ht="25.5" x14ac:dyDescent="0.2">
      <c r="A45" s="31">
        <v>35</v>
      </c>
      <c r="B45" s="49">
        <v>99</v>
      </c>
      <c r="C45" s="50">
        <v>42478</v>
      </c>
      <c r="D45" s="50" t="s">
        <v>15</v>
      </c>
      <c r="E45" s="49" t="s">
        <v>11</v>
      </c>
      <c r="F45" s="52" t="s">
        <v>100</v>
      </c>
      <c r="G45" s="22" t="s">
        <v>101</v>
      </c>
      <c r="H45" s="3">
        <v>75696.429999999993</v>
      </c>
      <c r="I45" s="3">
        <v>84780</v>
      </c>
    </row>
    <row r="46" spans="1:9" x14ac:dyDescent="0.2">
      <c r="A46" s="33"/>
      <c r="B46" s="49"/>
      <c r="C46" s="50"/>
      <c r="D46" s="50"/>
      <c r="E46" s="49"/>
      <c r="F46" s="52"/>
      <c r="G46" s="22" t="s">
        <v>102</v>
      </c>
      <c r="H46" s="3">
        <v>74853</v>
      </c>
      <c r="I46" s="3">
        <v>83835.360000000001</v>
      </c>
    </row>
    <row r="47" spans="1:9" x14ac:dyDescent="0.2">
      <c r="A47" s="31">
        <v>36</v>
      </c>
      <c r="B47" s="49">
        <v>100</v>
      </c>
      <c r="C47" s="50">
        <v>42478</v>
      </c>
      <c r="D47" s="50" t="s">
        <v>15</v>
      </c>
      <c r="E47" s="49" t="s">
        <v>11</v>
      </c>
      <c r="F47" s="52" t="s">
        <v>103</v>
      </c>
      <c r="G47" s="22" t="s">
        <v>104</v>
      </c>
      <c r="H47" s="3">
        <v>212946.43</v>
      </c>
      <c r="I47" s="3">
        <v>238500</v>
      </c>
    </row>
    <row r="48" spans="1:9" x14ac:dyDescent="0.2">
      <c r="A48" s="33"/>
      <c r="B48" s="49"/>
      <c r="C48" s="50"/>
      <c r="D48" s="50"/>
      <c r="E48" s="49"/>
      <c r="F48" s="52"/>
      <c r="G48" s="22" t="s">
        <v>105</v>
      </c>
      <c r="H48" s="3">
        <v>85500</v>
      </c>
      <c r="I48" s="3">
        <v>85500</v>
      </c>
    </row>
    <row r="49" spans="1:9" x14ac:dyDescent="0.2">
      <c r="A49" s="31">
        <v>37</v>
      </c>
      <c r="B49" s="34">
        <v>105</v>
      </c>
      <c r="C49" s="46">
        <v>42481</v>
      </c>
      <c r="D49" s="46" t="s">
        <v>79</v>
      </c>
      <c r="E49" s="23" t="s">
        <v>28</v>
      </c>
      <c r="F49" s="22" t="s">
        <v>106</v>
      </c>
      <c r="G49" s="40" t="s">
        <v>107</v>
      </c>
      <c r="H49" s="3">
        <v>69625500</v>
      </c>
      <c r="I49" s="3">
        <v>77980560</v>
      </c>
    </row>
    <row r="50" spans="1:9" ht="25.5" x14ac:dyDescent="0.2">
      <c r="A50" s="33"/>
      <c r="B50" s="36"/>
      <c r="C50" s="47"/>
      <c r="D50" s="47"/>
      <c r="E50" s="23" t="s">
        <v>11</v>
      </c>
      <c r="F50" s="22" t="s">
        <v>108</v>
      </c>
      <c r="G50" s="42"/>
      <c r="H50" s="3">
        <v>10041775.5</v>
      </c>
      <c r="I50" s="3">
        <v>11246788.560000001</v>
      </c>
    </row>
    <row r="51" spans="1:9" ht="38.25" x14ac:dyDescent="0.2">
      <c r="A51" s="31">
        <v>38</v>
      </c>
      <c r="B51" s="34">
        <v>106</v>
      </c>
      <c r="C51" s="46">
        <v>42481</v>
      </c>
      <c r="D51" s="46" t="s">
        <v>109</v>
      </c>
      <c r="E51" s="23" t="s">
        <v>11</v>
      </c>
      <c r="F51" s="22" t="s">
        <v>110</v>
      </c>
      <c r="G51" s="13" t="s">
        <v>111</v>
      </c>
      <c r="H51" s="3">
        <v>405800</v>
      </c>
      <c r="I51" s="3">
        <v>454496</v>
      </c>
    </row>
    <row r="52" spans="1:9" ht="38.25" x14ac:dyDescent="0.2">
      <c r="A52" s="33"/>
      <c r="B52" s="36"/>
      <c r="C52" s="47"/>
      <c r="D52" s="47"/>
      <c r="E52" s="23" t="s">
        <v>11</v>
      </c>
      <c r="F52" s="22" t="s">
        <v>110</v>
      </c>
      <c r="G52" s="13" t="s">
        <v>112</v>
      </c>
      <c r="H52" s="3">
        <v>1562500</v>
      </c>
      <c r="I52" s="3">
        <v>1750000</v>
      </c>
    </row>
    <row r="53" spans="1:9" x14ac:dyDescent="0.2">
      <c r="A53" s="26">
        <v>39</v>
      </c>
      <c r="B53" s="15">
        <v>107</v>
      </c>
      <c r="C53" s="21">
        <v>42485</v>
      </c>
      <c r="D53" s="21" t="s">
        <v>79</v>
      </c>
      <c r="E53" s="23" t="s">
        <v>28</v>
      </c>
      <c r="F53" s="22" t="s">
        <v>106</v>
      </c>
      <c r="G53" s="13" t="s">
        <v>113</v>
      </c>
      <c r="H53" s="3">
        <v>2630004.89</v>
      </c>
      <c r="I53" s="3">
        <f>H53*1.12</f>
        <v>2945605.4768000003</v>
      </c>
    </row>
    <row r="54" spans="1:9" ht="38.25" x14ac:dyDescent="0.2">
      <c r="A54" s="31">
        <v>40</v>
      </c>
      <c r="B54" s="34">
        <v>108</v>
      </c>
      <c r="C54" s="46">
        <v>42485</v>
      </c>
      <c r="D54" s="46" t="s">
        <v>109</v>
      </c>
      <c r="E54" s="34" t="s">
        <v>11</v>
      </c>
      <c r="F54" s="22" t="s">
        <v>110</v>
      </c>
      <c r="G54" s="13" t="s">
        <v>114</v>
      </c>
      <c r="H54" s="3">
        <v>605266.25892857136</v>
      </c>
      <c r="I54" s="3">
        <v>677898.21</v>
      </c>
    </row>
    <row r="55" spans="1:9" ht="38.25" x14ac:dyDescent="0.2">
      <c r="A55" s="32"/>
      <c r="B55" s="35"/>
      <c r="C55" s="48"/>
      <c r="D55" s="48"/>
      <c r="E55" s="35"/>
      <c r="F55" s="22" t="s">
        <v>110</v>
      </c>
      <c r="G55" s="13" t="s">
        <v>115</v>
      </c>
      <c r="H55" s="3">
        <v>164285.71428571426</v>
      </c>
      <c r="I55" s="3">
        <v>184000</v>
      </c>
    </row>
    <row r="56" spans="1:9" ht="38.25" x14ac:dyDescent="0.2">
      <c r="A56" s="32"/>
      <c r="B56" s="35"/>
      <c r="C56" s="48"/>
      <c r="D56" s="48"/>
      <c r="E56" s="35"/>
      <c r="F56" s="22" t="s">
        <v>110</v>
      </c>
      <c r="G56" s="13" t="s">
        <v>116</v>
      </c>
      <c r="H56" s="3">
        <v>316160.71428571426</v>
      </c>
      <c r="I56" s="3">
        <v>354100</v>
      </c>
    </row>
    <row r="57" spans="1:9" ht="38.25" x14ac:dyDescent="0.2">
      <c r="A57" s="32"/>
      <c r="B57" s="35"/>
      <c r="C57" s="48"/>
      <c r="D57" s="48"/>
      <c r="E57" s="35"/>
      <c r="F57" s="22" t="s">
        <v>110</v>
      </c>
      <c r="G57" s="13" t="s">
        <v>117</v>
      </c>
      <c r="H57" s="3">
        <v>252857.14285714284</v>
      </c>
      <c r="I57" s="3">
        <v>283200</v>
      </c>
    </row>
    <row r="58" spans="1:9" ht="38.25" x14ac:dyDescent="0.2">
      <c r="A58" s="32"/>
      <c r="B58" s="35"/>
      <c r="C58" s="48"/>
      <c r="D58" s="48"/>
      <c r="E58" s="35"/>
      <c r="F58" s="22" t="s">
        <v>110</v>
      </c>
      <c r="G58" s="13" t="s">
        <v>118</v>
      </c>
      <c r="H58" s="3">
        <v>265000</v>
      </c>
      <c r="I58" s="3">
        <v>296800</v>
      </c>
    </row>
    <row r="59" spans="1:9" ht="38.25" x14ac:dyDescent="0.2">
      <c r="A59" s="33"/>
      <c r="B59" s="36"/>
      <c r="C59" s="47"/>
      <c r="D59" s="47"/>
      <c r="E59" s="36"/>
      <c r="F59" s="22" t="s">
        <v>110</v>
      </c>
      <c r="G59" s="13" t="s">
        <v>119</v>
      </c>
      <c r="H59" s="3">
        <v>155357.14285714284</v>
      </c>
      <c r="I59" s="3">
        <v>174000</v>
      </c>
    </row>
    <row r="60" spans="1:9" ht="51" x14ac:dyDescent="0.2">
      <c r="A60" s="28">
        <v>41</v>
      </c>
      <c r="B60" s="23">
        <v>110</v>
      </c>
      <c r="C60" s="24">
        <v>42486</v>
      </c>
      <c r="D60" s="24" t="s">
        <v>79</v>
      </c>
      <c r="E60" s="23" t="s">
        <v>11</v>
      </c>
      <c r="F60" s="22" t="s">
        <v>120</v>
      </c>
      <c r="G60" s="22" t="s">
        <v>35</v>
      </c>
      <c r="H60" s="3">
        <v>162250</v>
      </c>
      <c r="I60" s="3">
        <v>181720</v>
      </c>
    </row>
    <row r="61" spans="1:9" ht="38.25" x14ac:dyDescent="0.2">
      <c r="A61" s="28">
        <v>42</v>
      </c>
      <c r="B61" s="23">
        <v>111</v>
      </c>
      <c r="C61" s="24">
        <v>42486</v>
      </c>
      <c r="D61" s="24" t="s">
        <v>121</v>
      </c>
      <c r="E61" s="23" t="s">
        <v>11</v>
      </c>
      <c r="F61" s="22" t="s">
        <v>122</v>
      </c>
      <c r="G61" s="22" t="s">
        <v>123</v>
      </c>
      <c r="H61" s="3">
        <f>I61/1.12</f>
        <v>326489.99999999994</v>
      </c>
      <c r="I61" s="3">
        <v>365668.8</v>
      </c>
    </row>
    <row r="62" spans="1:9" ht="38.25" x14ac:dyDescent="0.2">
      <c r="A62" s="51">
        <v>43</v>
      </c>
      <c r="B62" s="49">
        <v>115</v>
      </c>
      <c r="C62" s="50">
        <v>42488</v>
      </c>
      <c r="D62" s="50" t="s">
        <v>79</v>
      </c>
      <c r="E62" s="49" t="s">
        <v>11</v>
      </c>
      <c r="F62" s="22" t="s">
        <v>124</v>
      </c>
      <c r="G62" s="22" t="s">
        <v>125</v>
      </c>
      <c r="H62" s="3">
        <f>I62/1.12</f>
        <v>12159613.999999998</v>
      </c>
      <c r="I62" s="3">
        <v>13618767.68</v>
      </c>
    </row>
    <row r="63" spans="1:9" ht="25.5" x14ac:dyDescent="0.2">
      <c r="A63" s="51"/>
      <c r="B63" s="49"/>
      <c r="C63" s="50"/>
      <c r="D63" s="50"/>
      <c r="E63" s="49"/>
      <c r="F63" s="22" t="s">
        <v>126</v>
      </c>
      <c r="G63" s="22" t="s">
        <v>125</v>
      </c>
      <c r="H63" s="3">
        <f>I63/1.12</f>
        <v>10083869.642857142</v>
      </c>
      <c r="I63" s="3">
        <v>11293934</v>
      </c>
    </row>
    <row r="64" spans="1:9" ht="51" x14ac:dyDescent="0.2">
      <c r="A64" s="51">
        <v>44</v>
      </c>
      <c r="B64" s="49">
        <v>116</v>
      </c>
      <c r="C64" s="50">
        <v>42488</v>
      </c>
      <c r="D64" s="50" t="s">
        <v>24</v>
      </c>
      <c r="E64" s="23" t="s">
        <v>11</v>
      </c>
      <c r="F64" s="22" t="s">
        <v>127</v>
      </c>
      <c r="G64" s="22" t="s">
        <v>128</v>
      </c>
      <c r="H64" s="3">
        <v>1710000</v>
      </c>
      <c r="I64" s="3">
        <v>1710000</v>
      </c>
    </row>
    <row r="65" spans="1:9" ht="51" x14ac:dyDescent="0.2">
      <c r="A65" s="51"/>
      <c r="B65" s="49"/>
      <c r="C65" s="50"/>
      <c r="D65" s="50"/>
      <c r="E65" s="23" t="s">
        <v>11</v>
      </c>
      <c r="F65" s="22" t="s">
        <v>127</v>
      </c>
      <c r="G65" s="22" t="s">
        <v>129</v>
      </c>
      <c r="H65" s="3">
        <v>3816000</v>
      </c>
      <c r="I65" s="3">
        <v>3816000</v>
      </c>
    </row>
    <row r="66" spans="1:9" x14ac:dyDescent="0.2">
      <c r="A66" s="25">
        <v>45</v>
      </c>
      <c r="B66" s="23">
        <v>118</v>
      </c>
      <c r="C66" s="24">
        <v>42489</v>
      </c>
      <c r="D66" s="24" t="s">
        <v>15</v>
      </c>
      <c r="E66" s="23" t="s">
        <v>28</v>
      </c>
      <c r="F66" s="22" t="s">
        <v>130</v>
      </c>
      <c r="G66" s="22" t="s">
        <v>131</v>
      </c>
      <c r="H66" s="3">
        <v>135000</v>
      </c>
      <c r="I66" s="3">
        <v>135000</v>
      </c>
    </row>
    <row r="67" spans="1:9" x14ac:dyDescent="0.2">
      <c r="A67" s="25">
        <v>46</v>
      </c>
      <c r="B67" s="23">
        <v>119</v>
      </c>
      <c r="C67" s="24">
        <v>42489</v>
      </c>
      <c r="D67" s="24" t="s">
        <v>10</v>
      </c>
      <c r="E67" s="23" t="s">
        <v>11</v>
      </c>
      <c r="F67" s="22" t="s">
        <v>132</v>
      </c>
      <c r="G67" s="22" t="s">
        <v>20</v>
      </c>
      <c r="H67" s="3">
        <f>I67/1.12</f>
        <v>4097171.9999999995</v>
      </c>
      <c r="I67" s="3">
        <v>4588832.6399999997</v>
      </c>
    </row>
    <row r="68" spans="1:9" ht="25.5" x14ac:dyDescent="0.2">
      <c r="A68" s="25">
        <v>47</v>
      </c>
      <c r="B68" s="23">
        <v>120</v>
      </c>
      <c r="C68" s="24">
        <v>42489</v>
      </c>
      <c r="D68" s="24" t="s">
        <v>15</v>
      </c>
      <c r="E68" s="23" t="s">
        <v>133</v>
      </c>
      <c r="F68" s="22" t="s">
        <v>134</v>
      </c>
      <c r="G68" s="22" t="s">
        <v>135</v>
      </c>
      <c r="H68" s="3">
        <v>230000</v>
      </c>
      <c r="I68" s="3">
        <v>230000</v>
      </c>
    </row>
    <row r="69" spans="1:9" ht="25.5" x14ac:dyDescent="0.2">
      <c r="A69" s="25">
        <v>48</v>
      </c>
      <c r="B69" s="23">
        <v>121</v>
      </c>
      <c r="C69" s="24">
        <v>42489</v>
      </c>
      <c r="D69" s="24" t="s">
        <v>136</v>
      </c>
      <c r="E69" s="23" t="s">
        <v>11</v>
      </c>
      <c r="F69" s="22" t="s">
        <v>137</v>
      </c>
      <c r="G69" s="22" t="s">
        <v>56</v>
      </c>
      <c r="H69" s="3">
        <f>I69/1.12</f>
        <v>1949497.1964285711</v>
      </c>
      <c r="I69" s="3">
        <v>2183436.86</v>
      </c>
    </row>
    <row r="70" spans="1:9" ht="51" x14ac:dyDescent="0.2">
      <c r="A70" s="31">
        <v>49</v>
      </c>
      <c r="B70" s="34">
        <v>122</v>
      </c>
      <c r="C70" s="46">
        <v>42489</v>
      </c>
      <c r="D70" s="46" t="s">
        <v>15</v>
      </c>
      <c r="E70" s="34" t="s">
        <v>133</v>
      </c>
      <c r="F70" s="22" t="s">
        <v>138</v>
      </c>
      <c r="G70" s="22" t="s">
        <v>139</v>
      </c>
      <c r="H70" s="3">
        <f>I70/1.12</f>
        <v>16071.428571428571</v>
      </c>
      <c r="I70" s="3">
        <v>18000</v>
      </c>
    </row>
    <row r="71" spans="1:9" ht="51" x14ac:dyDescent="0.2">
      <c r="A71" s="32"/>
      <c r="B71" s="35"/>
      <c r="C71" s="48"/>
      <c r="D71" s="48"/>
      <c r="E71" s="35"/>
      <c r="F71" s="22" t="s">
        <v>138</v>
      </c>
      <c r="G71" s="22" t="s">
        <v>140</v>
      </c>
      <c r="H71" s="3">
        <v>33500</v>
      </c>
      <c r="I71" s="3">
        <f>H71*1.12</f>
        <v>37520</v>
      </c>
    </row>
    <row r="72" spans="1:9" ht="51" x14ac:dyDescent="0.2">
      <c r="A72" s="32"/>
      <c r="B72" s="35"/>
      <c r="C72" s="48"/>
      <c r="D72" s="48"/>
      <c r="E72" s="35"/>
      <c r="F72" s="22" t="s">
        <v>138</v>
      </c>
      <c r="G72" s="22" t="s">
        <v>141</v>
      </c>
      <c r="H72" s="3">
        <v>51500</v>
      </c>
      <c r="I72" s="3">
        <f>H72*1.12</f>
        <v>57680.000000000007</v>
      </c>
    </row>
    <row r="73" spans="1:9" ht="51" x14ac:dyDescent="0.2">
      <c r="A73" s="32"/>
      <c r="B73" s="35"/>
      <c r="C73" s="48"/>
      <c r="D73" s="48"/>
      <c r="E73" s="35"/>
      <c r="F73" s="22" t="s">
        <v>138</v>
      </c>
      <c r="G73" s="22" t="s">
        <v>142</v>
      </c>
      <c r="H73" s="3">
        <f>I73/1.12</f>
        <v>31964.28571428571</v>
      </c>
      <c r="I73" s="3">
        <v>35800</v>
      </c>
    </row>
    <row r="74" spans="1:9" ht="51" x14ac:dyDescent="0.2">
      <c r="A74" s="32"/>
      <c r="B74" s="35"/>
      <c r="C74" s="48"/>
      <c r="D74" s="48"/>
      <c r="E74" s="35"/>
      <c r="F74" s="22" t="s">
        <v>138</v>
      </c>
      <c r="G74" s="22" t="s">
        <v>143</v>
      </c>
      <c r="H74" s="3">
        <f>I74/1.12</f>
        <v>23035.714285714283</v>
      </c>
      <c r="I74" s="3">
        <v>25800</v>
      </c>
    </row>
    <row r="75" spans="1:9" ht="51" x14ac:dyDescent="0.2">
      <c r="A75" s="32"/>
      <c r="B75" s="35"/>
      <c r="C75" s="48"/>
      <c r="D75" s="48"/>
      <c r="E75" s="35"/>
      <c r="F75" s="22" t="s">
        <v>138</v>
      </c>
      <c r="G75" s="22" t="s">
        <v>144</v>
      </c>
      <c r="H75" s="3">
        <v>30000</v>
      </c>
      <c r="I75" s="3">
        <f>H75*1.12</f>
        <v>33600</v>
      </c>
    </row>
    <row r="76" spans="1:9" ht="51" x14ac:dyDescent="0.2">
      <c r="A76" s="33"/>
      <c r="B76" s="36"/>
      <c r="C76" s="47"/>
      <c r="D76" s="47"/>
      <c r="E76" s="36"/>
      <c r="F76" s="22" t="s">
        <v>138</v>
      </c>
      <c r="G76" s="22" t="s">
        <v>145</v>
      </c>
      <c r="H76" s="3">
        <v>71000</v>
      </c>
      <c r="I76" s="3">
        <f>H76*1.12</f>
        <v>79520.000000000015</v>
      </c>
    </row>
    <row r="77" spans="1:9" ht="38.25" x14ac:dyDescent="0.2">
      <c r="A77" s="25">
        <v>50</v>
      </c>
      <c r="B77" s="23">
        <v>125</v>
      </c>
      <c r="C77" s="24">
        <v>42489</v>
      </c>
      <c r="D77" s="24" t="s">
        <v>15</v>
      </c>
      <c r="E77" s="23" t="s">
        <v>11</v>
      </c>
      <c r="F77" s="22" t="s">
        <v>146</v>
      </c>
      <c r="G77" s="22" t="s">
        <v>147</v>
      </c>
      <c r="H77" s="3">
        <v>7500</v>
      </c>
      <c r="I77" s="3">
        <v>7500</v>
      </c>
    </row>
    <row r="78" spans="1:9" ht="63.75" x14ac:dyDescent="0.2">
      <c r="A78" s="32"/>
      <c r="B78" s="49"/>
      <c r="C78" s="50"/>
      <c r="D78" s="50"/>
      <c r="E78" s="49"/>
      <c r="F78" s="22" t="s">
        <v>148</v>
      </c>
      <c r="G78" s="22" t="s">
        <v>149</v>
      </c>
      <c r="H78" s="3">
        <f t="shared" ref="H78:H80" si="0">I78/1.12</f>
        <v>22336.803571428569</v>
      </c>
      <c r="I78" s="3">
        <v>25017.22</v>
      </c>
    </row>
    <row r="79" spans="1:9" ht="25.5" x14ac:dyDescent="0.2">
      <c r="A79" s="32"/>
      <c r="B79" s="49"/>
      <c r="C79" s="50"/>
      <c r="D79" s="50"/>
      <c r="E79" s="49"/>
      <c r="F79" s="22" t="s">
        <v>150</v>
      </c>
      <c r="G79" s="22" t="s">
        <v>151</v>
      </c>
      <c r="H79" s="3">
        <f t="shared" si="0"/>
        <v>18553.151785714283</v>
      </c>
      <c r="I79" s="3">
        <v>20779.53</v>
      </c>
    </row>
    <row r="80" spans="1:9" ht="63.75" x14ac:dyDescent="0.2">
      <c r="A80" s="33"/>
      <c r="B80" s="49"/>
      <c r="C80" s="50"/>
      <c r="D80" s="50"/>
      <c r="E80" s="49"/>
      <c r="F80" s="22" t="s">
        <v>148</v>
      </c>
      <c r="G80" s="22" t="s">
        <v>151</v>
      </c>
      <c r="H80" s="3">
        <f t="shared" si="0"/>
        <v>60328.34821428571</v>
      </c>
      <c r="I80" s="3">
        <v>67567.75</v>
      </c>
    </row>
    <row r="81" spans="1:9" ht="38.25" x14ac:dyDescent="0.2">
      <c r="A81" s="31">
        <v>52</v>
      </c>
      <c r="B81" s="34">
        <v>133</v>
      </c>
      <c r="C81" s="46">
        <v>42496</v>
      </c>
      <c r="D81" s="46" t="s">
        <v>15</v>
      </c>
      <c r="E81" s="23" t="s">
        <v>133</v>
      </c>
      <c r="F81" s="22" t="s">
        <v>152</v>
      </c>
      <c r="G81" s="22" t="s">
        <v>153</v>
      </c>
      <c r="H81" s="3">
        <f>I81/1.12</f>
        <v>1799999.9999999998</v>
      </c>
      <c r="I81" s="3">
        <v>2016000</v>
      </c>
    </row>
    <row r="82" spans="1:9" ht="25.5" x14ac:dyDescent="0.2">
      <c r="A82" s="33"/>
      <c r="B82" s="36"/>
      <c r="C82" s="47"/>
      <c r="D82" s="47"/>
      <c r="E82" s="23" t="s">
        <v>11</v>
      </c>
      <c r="F82" s="22" t="s">
        <v>154</v>
      </c>
      <c r="G82" s="22" t="s">
        <v>155</v>
      </c>
      <c r="H82" s="3">
        <f>I82/1.12</f>
        <v>1889999.9999999998</v>
      </c>
      <c r="I82" s="3">
        <v>2116800</v>
      </c>
    </row>
    <row r="83" spans="1:9" ht="38.25" x14ac:dyDescent="0.2">
      <c r="A83" s="28">
        <v>54</v>
      </c>
      <c r="B83" s="23">
        <v>140</v>
      </c>
      <c r="C83" s="24">
        <v>42508</v>
      </c>
      <c r="D83" s="24" t="s">
        <v>24</v>
      </c>
      <c r="E83" s="23" t="s">
        <v>11</v>
      </c>
      <c r="F83" s="22" t="s">
        <v>156</v>
      </c>
      <c r="G83" s="22" t="s">
        <v>157</v>
      </c>
      <c r="H83" s="3">
        <v>203744</v>
      </c>
      <c r="I83" s="3">
        <f t="shared" ref="I83:I95" si="1">H83*1.12</f>
        <v>228193.28000000003</v>
      </c>
    </row>
    <row r="84" spans="1:9" ht="25.5" x14ac:dyDescent="0.2">
      <c r="A84" s="28">
        <v>55</v>
      </c>
      <c r="B84" s="23">
        <v>141</v>
      </c>
      <c r="C84" s="24">
        <v>42509</v>
      </c>
      <c r="D84" s="24" t="s">
        <v>82</v>
      </c>
      <c r="E84" s="23" t="s">
        <v>28</v>
      </c>
      <c r="F84" s="22" t="s">
        <v>158</v>
      </c>
      <c r="G84" s="22" t="s">
        <v>159</v>
      </c>
      <c r="H84" s="3">
        <v>35662000</v>
      </c>
      <c r="I84" s="3">
        <f t="shared" si="1"/>
        <v>39941440.000000007</v>
      </c>
    </row>
    <row r="85" spans="1:9" ht="63.75" x14ac:dyDescent="0.2">
      <c r="A85" s="28">
        <v>56</v>
      </c>
      <c r="B85" s="23">
        <v>142</v>
      </c>
      <c r="C85" s="24">
        <v>42509</v>
      </c>
      <c r="D85" s="24" t="s">
        <v>82</v>
      </c>
      <c r="E85" s="23" t="s">
        <v>11</v>
      </c>
      <c r="F85" s="22" t="s">
        <v>160</v>
      </c>
      <c r="G85" s="22" t="s">
        <v>161</v>
      </c>
      <c r="H85" s="3">
        <v>14060606</v>
      </c>
      <c r="I85" s="3">
        <f t="shared" si="1"/>
        <v>15747878.720000001</v>
      </c>
    </row>
    <row r="86" spans="1:9" ht="51" x14ac:dyDescent="0.2">
      <c r="A86" s="31">
        <v>57</v>
      </c>
      <c r="B86" s="34">
        <v>153</v>
      </c>
      <c r="C86" s="46">
        <v>42515</v>
      </c>
      <c r="D86" s="46" t="s">
        <v>82</v>
      </c>
      <c r="E86" s="34" t="s">
        <v>11</v>
      </c>
      <c r="F86" s="22" t="s">
        <v>162</v>
      </c>
      <c r="G86" s="22" t="s">
        <v>163</v>
      </c>
      <c r="H86" s="3">
        <v>855962</v>
      </c>
      <c r="I86" s="3">
        <f t="shared" si="1"/>
        <v>958677.44000000006</v>
      </c>
    </row>
    <row r="87" spans="1:9" ht="51" x14ac:dyDescent="0.2">
      <c r="A87" s="32"/>
      <c r="B87" s="35"/>
      <c r="C87" s="48"/>
      <c r="D87" s="48"/>
      <c r="E87" s="35"/>
      <c r="F87" s="22" t="s">
        <v>162</v>
      </c>
      <c r="G87" s="22" t="s">
        <v>164</v>
      </c>
      <c r="H87" s="3">
        <f>I87/1.12</f>
        <v>196472.32142857142</v>
      </c>
      <c r="I87" s="3">
        <v>220049</v>
      </c>
    </row>
    <row r="88" spans="1:9" ht="51" x14ac:dyDescent="0.2">
      <c r="A88" s="32"/>
      <c r="B88" s="35"/>
      <c r="C88" s="48"/>
      <c r="D88" s="48"/>
      <c r="E88" s="35"/>
      <c r="F88" s="22" t="s">
        <v>162</v>
      </c>
      <c r="G88" s="22" t="s">
        <v>165</v>
      </c>
      <c r="H88" s="3">
        <f>I88/1.12</f>
        <v>219999.99999999997</v>
      </c>
      <c r="I88" s="3">
        <v>246400</v>
      </c>
    </row>
    <row r="89" spans="1:9" ht="51" x14ac:dyDescent="0.2">
      <c r="A89" s="32"/>
      <c r="B89" s="35"/>
      <c r="C89" s="48"/>
      <c r="D89" s="48"/>
      <c r="E89" s="35"/>
      <c r="F89" s="22" t="s">
        <v>162</v>
      </c>
      <c r="G89" s="22" t="s">
        <v>166</v>
      </c>
      <c r="H89" s="3">
        <v>238820</v>
      </c>
      <c r="I89" s="3">
        <f>H89*1.12</f>
        <v>267478.40000000002</v>
      </c>
    </row>
    <row r="90" spans="1:9" ht="51" x14ac:dyDescent="0.2">
      <c r="A90" s="32"/>
      <c r="B90" s="35"/>
      <c r="C90" s="48"/>
      <c r="D90" s="48"/>
      <c r="E90" s="35"/>
      <c r="F90" s="22" t="s">
        <v>162</v>
      </c>
      <c r="G90" s="22" t="s">
        <v>167</v>
      </c>
      <c r="H90" s="3">
        <v>676900</v>
      </c>
      <c r="I90" s="3">
        <f>H90*1.12</f>
        <v>758128.00000000012</v>
      </c>
    </row>
    <row r="91" spans="1:9" ht="51" x14ac:dyDescent="0.2">
      <c r="A91" s="32"/>
      <c r="B91" s="35"/>
      <c r="C91" s="48"/>
      <c r="D91" s="48"/>
      <c r="E91" s="35"/>
      <c r="F91" s="22" t="s">
        <v>162</v>
      </c>
      <c r="G91" s="22" t="s">
        <v>168</v>
      </c>
      <c r="H91" s="3">
        <v>1080000</v>
      </c>
      <c r="I91" s="3">
        <f>H91*1.12</f>
        <v>1209600</v>
      </c>
    </row>
    <row r="92" spans="1:9" ht="51" x14ac:dyDescent="0.2">
      <c r="A92" s="32"/>
      <c r="B92" s="35"/>
      <c r="C92" s="48"/>
      <c r="D92" s="48"/>
      <c r="E92" s="35"/>
      <c r="F92" s="22" t="s">
        <v>162</v>
      </c>
      <c r="G92" s="22" t="s">
        <v>169</v>
      </c>
      <c r="H92" s="3">
        <f>I92/1.12</f>
        <v>55990</v>
      </c>
      <c r="I92" s="3">
        <v>62708.800000000003</v>
      </c>
    </row>
    <row r="93" spans="1:9" ht="51" x14ac:dyDescent="0.2">
      <c r="A93" s="32"/>
      <c r="B93" s="35"/>
      <c r="C93" s="48"/>
      <c r="D93" s="48"/>
      <c r="E93" s="35"/>
      <c r="F93" s="22" t="s">
        <v>162</v>
      </c>
      <c r="G93" s="22" t="s">
        <v>170</v>
      </c>
      <c r="H93" s="3">
        <v>407000</v>
      </c>
      <c r="I93" s="3">
        <f>H93*1.12</f>
        <v>455840.00000000006</v>
      </c>
    </row>
    <row r="94" spans="1:9" ht="51" x14ac:dyDescent="0.2">
      <c r="A94" s="33"/>
      <c r="B94" s="36"/>
      <c r="C94" s="47"/>
      <c r="D94" s="47"/>
      <c r="E94" s="36"/>
      <c r="F94" s="22" t="s">
        <v>162</v>
      </c>
      <c r="G94" s="22" t="s">
        <v>171</v>
      </c>
      <c r="H94" s="3">
        <v>514500</v>
      </c>
      <c r="I94" s="3">
        <f>H94*1.12</f>
        <v>576240</v>
      </c>
    </row>
    <row r="95" spans="1:9" ht="38.25" x14ac:dyDescent="0.2">
      <c r="A95" s="28">
        <v>58</v>
      </c>
      <c r="B95" s="23">
        <v>154</v>
      </c>
      <c r="C95" s="24">
        <v>42515</v>
      </c>
      <c r="D95" s="24" t="s">
        <v>15</v>
      </c>
      <c r="E95" s="23" t="s">
        <v>28</v>
      </c>
      <c r="F95" s="22" t="s">
        <v>172</v>
      </c>
      <c r="G95" s="22" t="s">
        <v>173</v>
      </c>
      <c r="H95" s="3">
        <v>873224</v>
      </c>
      <c r="I95" s="3">
        <f t="shared" si="1"/>
        <v>978010.88000000012</v>
      </c>
    </row>
    <row r="96" spans="1:9" x14ac:dyDescent="0.2">
      <c r="A96" s="28">
        <v>59</v>
      </c>
      <c r="B96" s="23">
        <v>169</v>
      </c>
      <c r="C96" s="24">
        <v>42520</v>
      </c>
      <c r="D96" s="24" t="s">
        <v>82</v>
      </c>
      <c r="E96" s="23" t="s">
        <v>11</v>
      </c>
      <c r="F96" s="22" t="s">
        <v>174</v>
      </c>
      <c r="G96" s="22" t="s">
        <v>175</v>
      </c>
      <c r="H96" s="3">
        <f>40000+340000+299000+508800+291200+78000</f>
        <v>1557000</v>
      </c>
      <c r="I96" s="3">
        <f>H96*1.12</f>
        <v>1743840.0000000002</v>
      </c>
    </row>
    <row r="97" spans="1:9" ht="25.5" x14ac:dyDescent="0.2">
      <c r="A97" s="28">
        <v>60</v>
      </c>
      <c r="B97" s="23">
        <v>172</v>
      </c>
      <c r="C97" s="24">
        <v>42521</v>
      </c>
      <c r="D97" s="24" t="s">
        <v>15</v>
      </c>
      <c r="E97" s="23" t="s">
        <v>11</v>
      </c>
      <c r="F97" s="22" t="s">
        <v>176</v>
      </c>
      <c r="G97" s="22" t="s">
        <v>177</v>
      </c>
      <c r="H97" s="3">
        <f>I97/1.12</f>
        <v>339232</v>
      </c>
      <c r="I97" s="3">
        <v>379939.84000000003</v>
      </c>
    </row>
    <row r="98" spans="1:9" ht="25.5" x14ac:dyDescent="0.2">
      <c r="A98" s="28">
        <v>61</v>
      </c>
      <c r="B98" s="23">
        <v>180</v>
      </c>
      <c r="C98" s="24">
        <v>42522</v>
      </c>
      <c r="D98" s="24" t="s">
        <v>82</v>
      </c>
      <c r="E98" s="23" t="s">
        <v>11</v>
      </c>
      <c r="F98" s="22" t="s">
        <v>178</v>
      </c>
      <c r="G98" s="22" t="s">
        <v>17</v>
      </c>
      <c r="H98" s="3">
        <v>10475000</v>
      </c>
      <c r="I98" s="3">
        <f>H98*1.12</f>
        <v>11732000.000000002</v>
      </c>
    </row>
    <row r="99" spans="1:9" ht="38.25" x14ac:dyDescent="0.2">
      <c r="A99" s="28">
        <v>62</v>
      </c>
      <c r="B99" s="23">
        <v>189</v>
      </c>
      <c r="C99" s="24">
        <v>42529</v>
      </c>
      <c r="D99" s="24" t="s">
        <v>15</v>
      </c>
      <c r="E99" s="23" t="s">
        <v>11</v>
      </c>
      <c r="F99" s="22" t="s">
        <v>179</v>
      </c>
      <c r="G99" s="22" t="s">
        <v>180</v>
      </c>
      <c r="H99" s="3">
        <f t="shared" ref="H99:H114" si="2">I99/1.12</f>
        <v>31999.999999999996</v>
      </c>
      <c r="I99" s="3">
        <v>35840</v>
      </c>
    </row>
    <row r="100" spans="1:9" ht="25.5" x14ac:dyDescent="0.2">
      <c r="A100" s="28">
        <v>63</v>
      </c>
      <c r="B100" s="23">
        <v>190</v>
      </c>
      <c r="C100" s="24">
        <v>42529</v>
      </c>
      <c r="D100" s="24" t="s">
        <v>10</v>
      </c>
      <c r="E100" s="23" t="s">
        <v>11</v>
      </c>
      <c r="F100" s="22" t="s">
        <v>181</v>
      </c>
      <c r="G100" s="22" t="s">
        <v>182</v>
      </c>
      <c r="H100" s="3">
        <f t="shared" si="2"/>
        <v>107143</v>
      </c>
      <c r="I100" s="3">
        <v>120000.16</v>
      </c>
    </row>
    <row r="101" spans="1:9" ht="25.5" x14ac:dyDescent="0.2">
      <c r="A101" s="28">
        <v>64</v>
      </c>
      <c r="B101" s="23">
        <v>191</v>
      </c>
      <c r="C101" s="24">
        <v>42530</v>
      </c>
      <c r="D101" s="24" t="s">
        <v>10</v>
      </c>
      <c r="E101" s="23" t="s">
        <v>28</v>
      </c>
      <c r="F101" s="22" t="s">
        <v>183</v>
      </c>
      <c r="G101" s="22" t="s">
        <v>184</v>
      </c>
      <c r="H101" s="3">
        <f t="shared" si="2"/>
        <v>134224818.75</v>
      </c>
      <c r="I101" s="3">
        <v>150331797</v>
      </c>
    </row>
    <row r="102" spans="1:9" ht="38.25" x14ac:dyDescent="0.2">
      <c r="A102" s="28">
        <v>65</v>
      </c>
      <c r="B102" s="23">
        <v>193</v>
      </c>
      <c r="C102" s="24">
        <v>42530</v>
      </c>
      <c r="D102" s="24" t="s">
        <v>82</v>
      </c>
      <c r="E102" s="23" t="s">
        <v>11</v>
      </c>
      <c r="F102" s="22" t="s">
        <v>185</v>
      </c>
      <c r="G102" s="22" t="s">
        <v>186</v>
      </c>
      <c r="H102" s="3">
        <f t="shared" si="2"/>
        <v>27836999.999999996</v>
      </c>
      <c r="I102" s="3">
        <v>31177440</v>
      </c>
    </row>
    <row r="103" spans="1:9" x14ac:dyDescent="0.2">
      <c r="A103" s="28">
        <v>66</v>
      </c>
      <c r="B103" s="23">
        <v>195</v>
      </c>
      <c r="C103" s="24">
        <v>42531</v>
      </c>
      <c r="D103" s="24" t="s">
        <v>82</v>
      </c>
      <c r="E103" s="23" t="s">
        <v>28</v>
      </c>
      <c r="F103" s="22" t="s">
        <v>187</v>
      </c>
      <c r="G103" s="22" t="s">
        <v>188</v>
      </c>
      <c r="H103" s="3">
        <f t="shared" si="2"/>
        <v>14815799.999999998</v>
      </c>
      <c r="I103" s="3">
        <v>16593696</v>
      </c>
    </row>
    <row r="104" spans="1:9" x14ac:dyDescent="0.2">
      <c r="A104" s="28">
        <v>67</v>
      </c>
      <c r="B104" s="23">
        <v>197</v>
      </c>
      <c r="C104" s="24">
        <v>42531</v>
      </c>
      <c r="D104" s="24" t="s">
        <v>189</v>
      </c>
      <c r="E104" s="23" t="s">
        <v>11</v>
      </c>
      <c r="F104" s="22" t="s">
        <v>190</v>
      </c>
      <c r="G104" s="22" t="s">
        <v>191</v>
      </c>
      <c r="H104" s="3">
        <f t="shared" si="2"/>
        <v>4146720</v>
      </c>
      <c r="I104" s="3">
        <v>4644326.4000000004</v>
      </c>
    </row>
    <row r="105" spans="1:9" x14ac:dyDescent="0.2">
      <c r="A105" s="31">
        <v>68</v>
      </c>
      <c r="B105" s="34">
        <v>200</v>
      </c>
      <c r="C105" s="46">
        <v>42535</v>
      </c>
      <c r="D105" s="46" t="s">
        <v>82</v>
      </c>
      <c r="E105" s="34" t="s">
        <v>11</v>
      </c>
      <c r="F105" s="40" t="s">
        <v>192</v>
      </c>
      <c r="G105" s="22" t="s">
        <v>193</v>
      </c>
      <c r="H105" s="3">
        <f t="shared" si="2"/>
        <v>476999.99999999994</v>
      </c>
      <c r="I105" s="3">
        <v>534240</v>
      </c>
    </row>
    <row r="106" spans="1:9" x14ac:dyDescent="0.2">
      <c r="A106" s="32"/>
      <c r="B106" s="35"/>
      <c r="C106" s="48"/>
      <c r="D106" s="48"/>
      <c r="E106" s="35"/>
      <c r="F106" s="41"/>
      <c r="G106" s="22" t="s">
        <v>194</v>
      </c>
      <c r="H106" s="3">
        <v>477000</v>
      </c>
      <c r="I106" s="3"/>
    </row>
    <row r="107" spans="1:9" x14ac:dyDescent="0.2">
      <c r="A107" s="32"/>
      <c r="B107" s="35"/>
      <c r="C107" s="48"/>
      <c r="D107" s="48"/>
      <c r="E107" s="35"/>
      <c r="F107" s="41"/>
      <c r="G107" s="22" t="s">
        <v>195</v>
      </c>
      <c r="H107" s="3"/>
      <c r="I107" s="3">
        <v>504000</v>
      </c>
    </row>
    <row r="108" spans="1:9" x14ac:dyDescent="0.2">
      <c r="A108" s="32"/>
      <c r="B108" s="35"/>
      <c r="C108" s="48"/>
      <c r="D108" s="48"/>
      <c r="E108" s="35"/>
      <c r="F108" s="41"/>
      <c r="G108" s="22" t="s">
        <v>196</v>
      </c>
      <c r="H108" s="3">
        <v>477000</v>
      </c>
      <c r="I108" s="3"/>
    </row>
    <row r="109" spans="1:9" x14ac:dyDescent="0.2">
      <c r="A109" s="32"/>
      <c r="B109" s="35"/>
      <c r="C109" s="48"/>
      <c r="D109" s="48"/>
      <c r="E109" s="35"/>
      <c r="F109" s="41"/>
      <c r="G109" s="22" t="s">
        <v>197</v>
      </c>
      <c r="H109" s="3">
        <v>477000</v>
      </c>
      <c r="I109" s="3"/>
    </row>
    <row r="110" spans="1:9" x14ac:dyDescent="0.2">
      <c r="A110" s="32"/>
      <c r="B110" s="35"/>
      <c r="C110" s="48"/>
      <c r="D110" s="48"/>
      <c r="E110" s="35"/>
      <c r="F110" s="41"/>
      <c r="G110" s="22" t="s">
        <v>198</v>
      </c>
      <c r="H110" s="3">
        <v>477000</v>
      </c>
      <c r="I110" s="3"/>
    </row>
    <row r="111" spans="1:9" x14ac:dyDescent="0.2">
      <c r="A111" s="32"/>
      <c r="B111" s="35"/>
      <c r="C111" s="48"/>
      <c r="D111" s="48"/>
      <c r="E111" s="35"/>
      <c r="F111" s="41"/>
      <c r="G111" s="22" t="s">
        <v>199</v>
      </c>
      <c r="H111" s="3">
        <v>477000</v>
      </c>
      <c r="I111" s="3"/>
    </row>
    <row r="112" spans="1:9" x14ac:dyDescent="0.2">
      <c r="A112" s="33"/>
      <c r="B112" s="36"/>
      <c r="C112" s="47"/>
      <c r="D112" s="47"/>
      <c r="E112" s="36"/>
      <c r="F112" s="42"/>
      <c r="G112" s="22" t="s">
        <v>200</v>
      </c>
      <c r="H112" s="3">
        <v>477000</v>
      </c>
      <c r="I112" s="3"/>
    </row>
    <row r="113" spans="1:9" x14ac:dyDescent="0.2">
      <c r="A113" s="28">
        <v>69</v>
      </c>
      <c r="B113" s="23">
        <v>203</v>
      </c>
      <c r="C113" s="24">
        <v>42536</v>
      </c>
      <c r="D113" s="24" t="s">
        <v>10</v>
      </c>
      <c r="E113" s="23" t="s">
        <v>28</v>
      </c>
      <c r="F113" s="22" t="s">
        <v>201</v>
      </c>
      <c r="G113" s="22" t="s">
        <v>202</v>
      </c>
      <c r="H113" s="3">
        <f t="shared" si="2"/>
        <v>9978435.7142857127</v>
      </c>
      <c r="I113" s="3">
        <f>1600500+4026000+5549348</f>
        <v>11175848</v>
      </c>
    </row>
    <row r="114" spans="1:9" ht="25.5" x14ac:dyDescent="0.2">
      <c r="A114" s="28">
        <v>70</v>
      </c>
      <c r="B114" s="23">
        <v>208</v>
      </c>
      <c r="C114" s="24">
        <v>42538</v>
      </c>
      <c r="D114" s="24" t="s">
        <v>15</v>
      </c>
      <c r="E114" s="23" t="s">
        <v>11</v>
      </c>
      <c r="F114" s="22" t="s">
        <v>203</v>
      </c>
      <c r="G114" s="22" t="s">
        <v>204</v>
      </c>
      <c r="H114" s="3">
        <f t="shared" si="2"/>
        <v>151200</v>
      </c>
      <c r="I114" s="3">
        <v>169344</v>
      </c>
    </row>
    <row r="115" spans="1:9" ht="76.5" x14ac:dyDescent="0.2">
      <c r="A115" s="22">
        <v>71</v>
      </c>
      <c r="B115" s="23">
        <v>230</v>
      </c>
      <c r="C115" s="24">
        <v>42541</v>
      </c>
      <c r="D115" s="24" t="s">
        <v>15</v>
      </c>
      <c r="E115" s="23" t="s">
        <v>11</v>
      </c>
      <c r="F115" s="22" t="s">
        <v>192</v>
      </c>
      <c r="G115" s="22" t="s">
        <v>205</v>
      </c>
      <c r="H115" s="3">
        <v>15000</v>
      </c>
      <c r="I115" s="3">
        <f>H115*1.12</f>
        <v>16800</v>
      </c>
    </row>
    <row r="116" spans="1:9" x14ac:dyDescent="0.2">
      <c r="A116" s="12">
        <v>72</v>
      </c>
      <c r="B116" s="14">
        <v>247</v>
      </c>
      <c r="C116" s="20">
        <v>42549</v>
      </c>
      <c r="D116" s="24" t="s">
        <v>15</v>
      </c>
      <c r="E116" s="23" t="s">
        <v>28</v>
      </c>
      <c r="F116" s="22" t="s">
        <v>206</v>
      </c>
      <c r="G116" s="22" t="s">
        <v>207</v>
      </c>
      <c r="H116" s="3">
        <f>I116/1.12</f>
        <v>7057003</v>
      </c>
      <c r="I116" s="3">
        <v>7903843.3600000003</v>
      </c>
    </row>
    <row r="117" spans="1:9" ht="51" x14ac:dyDescent="0.2">
      <c r="A117" s="12">
        <v>73</v>
      </c>
      <c r="B117" s="14">
        <v>248</v>
      </c>
      <c r="C117" s="20">
        <v>42549</v>
      </c>
      <c r="D117" s="24" t="s">
        <v>15</v>
      </c>
      <c r="E117" s="23" t="s">
        <v>11</v>
      </c>
      <c r="F117" s="5" t="s">
        <v>208</v>
      </c>
      <c r="G117" s="6" t="s">
        <v>209</v>
      </c>
      <c r="H117" s="3">
        <v>340000</v>
      </c>
      <c r="I117" s="3">
        <f>H117*1.12</f>
        <v>380800.00000000006</v>
      </c>
    </row>
    <row r="118" spans="1:9" x14ac:dyDescent="0.2">
      <c r="A118" s="31">
        <v>74</v>
      </c>
      <c r="B118" s="34">
        <v>256</v>
      </c>
      <c r="C118" s="46">
        <v>42551</v>
      </c>
      <c r="D118" s="46" t="s">
        <v>10</v>
      </c>
      <c r="E118" s="23" t="s">
        <v>11</v>
      </c>
      <c r="F118" s="22" t="s">
        <v>210</v>
      </c>
      <c r="G118" s="22" t="s">
        <v>211</v>
      </c>
      <c r="H118" s="3">
        <f>I118/1.12</f>
        <v>1403999.9999999998</v>
      </c>
      <c r="I118" s="3">
        <v>1572480</v>
      </c>
    </row>
    <row r="119" spans="1:9" x14ac:dyDescent="0.2">
      <c r="A119" s="32"/>
      <c r="B119" s="35"/>
      <c r="C119" s="48"/>
      <c r="D119" s="48"/>
      <c r="E119" s="23" t="s">
        <v>11</v>
      </c>
      <c r="F119" s="22" t="s">
        <v>212</v>
      </c>
      <c r="G119" s="22" t="s">
        <v>211</v>
      </c>
      <c r="H119" s="3">
        <f t="shared" ref="H119:H120" si="3">I119/1.12</f>
        <v>1612874.9999999998</v>
      </c>
      <c r="I119" s="3">
        <v>1806420</v>
      </c>
    </row>
    <row r="120" spans="1:9" x14ac:dyDescent="0.2">
      <c r="A120" s="33"/>
      <c r="B120" s="36"/>
      <c r="C120" s="47"/>
      <c r="D120" s="47"/>
      <c r="E120" s="23" t="s">
        <v>11</v>
      </c>
      <c r="F120" s="22" t="s">
        <v>213</v>
      </c>
      <c r="G120" s="22" t="s">
        <v>211</v>
      </c>
      <c r="H120" s="3">
        <f t="shared" si="3"/>
        <v>447499.99999999994</v>
      </c>
      <c r="I120" s="3">
        <v>501200</v>
      </c>
    </row>
    <row r="121" spans="1:9" ht="25.5" x14ac:dyDescent="0.2">
      <c r="A121" s="28">
        <v>75</v>
      </c>
      <c r="B121" s="23">
        <v>257</v>
      </c>
      <c r="C121" s="24">
        <v>42552</v>
      </c>
      <c r="D121" s="24" t="s">
        <v>82</v>
      </c>
      <c r="E121" s="23" t="s">
        <v>133</v>
      </c>
      <c r="F121" s="22" t="s">
        <v>214</v>
      </c>
      <c r="G121" s="22" t="s">
        <v>161</v>
      </c>
      <c r="H121" s="3">
        <v>12010000</v>
      </c>
      <c r="I121" s="3">
        <f>H121*1.12</f>
        <v>13451200.000000002</v>
      </c>
    </row>
    <row r="122" spans="1:9" x14ac:dyDescent="0.2">
      <c r="A122" s="28">
        <v>76</v>
      </c>
      <c r="B122" s="23">
        <v>258</v>
      </c>
      <c r="C122" s="24">
        <v>42555</v>
      </c>
      <c r="D122" s="24" t="s">
        <v>82</v>
      </c>
      <c r="E122" s="23" t="s">
        <v>28</v>
      </c>
      <c r="F122" s="22" t="s">
        <v>215</v>
      </c>
      <c r="G122" s="22" t="s">
        <v>216</v>
      </c>
      <c r="H122" s="3">
        <f>I122/1.12</f>
        <v>20555892.857142854</v>
      </c>
      <c r="I122" s="3">
        <v>23022600</v>
      </c>
    </row>
    <row r="123" spans="1:9" ht="25.5" x14ac:dyDescent="0.2">
      <c r="A123" s="28">
        <v>77</v>
      </c>
      <c r="B123" s="23">
        <v>259</v>
      </c>
      <c r="C123" s="24">
        <v>42555</v>
      </c>
      <c r="D123" s="24" t="s">
        <v>82</v>
      </c>
      <c r="E123" s="23" t="s">
        <v>11</v>
      </c>
      <c r="F123" s="22" t="s">
        <v>217</v>
      </c>
      <c r="G123" s="22" t="s">
        <v>218</v>
      </c>
      <c r="H123" s="3">
        <f>I123/1.12</f>
        <v>1646999.9999999998</v>
      </c>
      <c r="I123" s="3">
        <v>1844640</v>
      </c>
    </row>
    <row r="124" spans="1:9" x14ac:dyDescent="0.2">
      <c r="A124" s="31">
        <v>78</v>
      </c>
      <c r="B124" s="34">
        <v>263</v>
      </c>
      <c r="C124" s="46">
        <v>42558</v>
      </c>
      <c r="D124" s="46" t="s">
        <v>82</v>
      </c>
      <c r="E124" s="34" t="s">
        <v>28</v>
      </c>
      <c r="F124" s="40" t="s">
        <v>219</v>
      </c>
      <c r="G124" s="22" t="s">
        <v>220</v>
      </c>
      <c r="H124" s="3">
        <f>I124/1.12</f>
        <v>1215000</v>
      </c>
      <c r="I124" s="3">
        <v>1360800</v>
      </c>
    </row>
    <row r="125" spans="1:9" x14ac:dyDescent="0.2">
      <c r="A125" s="32"/>
      <c r="B125" s="35"/>
      <c r="C125" s="48"/>
      <c r="D125" s="48"/>
      <c r="E125" s="35"/>
      <c r="F125" s="41"/>
      <c r="G125" s="6" t="s">
        <v>221</v>
      </c>
      <c r="H125" s="3">
        <v>900000</v>
      </c>
      <c r="I125" s="3">
        <f>H125*1.12</f>
        <v>1008000.0000000001</v>
      </c>
    </row>
    <row r="126" spans="1:9" x14ac:dyDescent="0.2">
      <c r="A126" s="33"/>
      <c r="B126" s="36"/>
      <c r="C126" s="47"/>
      <c r="D126" s="47"/>
      <c r="E126" s="36"/>
      <c r="F126" s="42"/>
      <c r="G126" s="6" t="s">
        <v>222</v>
      </c>
      <c r="H126" s="3">
        <f>I126/1.12</f>
        <v>2227500</v>
      </c>
      <c r="I126" s="3">
        <v>2494800</v>
      </c>
    </row>
    <row r="127" spans="1:9" x14ac:dyDescent="0.2">
      <c r="A127" s="34">
        <v>79</v>
      </c>
      <c r="B127" s="34">
        <v>266</v>
      </c>
      <c r="C127" s="46">
        <v>42562</v>
      </c>
      <c r="D127" s="40" t="s">
        <v>82</v>
      </c>
      <c r="E127" s="40" t="s">
        <v>28</v>
      </c>
      <c r="F127" s="40" t="s">
        <v>83</v>
      </c>
      <c r="G127" s="22" t="s">
        <v>223</v>
      </c>
      <c r="H127" s="3">
        <f>I127/1.12</f>
        <v>3170299.9999999995</v>
      </c>
      <c r="I127" s="3">
        <v>3550736</v>
      </c>
    </row>
    <row r="128" spans="1:9" x14ac:dyDescent="0.2">
      <c r="A128" s="35"/>
      <c r="B128" s="35"/>
      <c r="C128" s="48"/>
      <c r="D128" s="41"/>
      <c r="E128" s="41"/>
      <c r="F128" s="41"/>
      <c r="G128" s="22" t="s">
        <v>224</v>
      </c>
      <c r="H128" s="3">
        <f t="shared" ref="H128:H133" si="4">I128/1.12</f>
        <v>3959774.2142857141</v>
      </c>
      <c r="I128" s="3">
        <v>4434947.12</v>
      </c>
    </row>
    <row r="129" spans="1:9" ht="25.5" x14ac:dyDescent="0.2">
      <c r="A129" s="35"/>
      <c r="B129" s="35"/>
      <c r="C129" s="48"/>
      <c r="D129" s="41"/>
      <c r="E129" s="41"/>
      <c r="F129" s="41"/>
      <c r="G129" s="22" t="s">
        <v>225</v>
      </c>
      <c r="H129" s="3">
        <f t="shared" si="4"/>
        <v>4680000</v>
      </c>
      <c r="I129" s="3">
        <v>5241600</v>
      </c>
    </row>
    <row r="130" spans="1:9" x14ac:dyDescent="0.2">
      <c r="A130" s="35"/>
      <c r="B130" s="35"/>
      <c r="C130" s="48"/>
      <c r="D130" s="41"/>
      <c r="E130" s="41"/>
      <c r="F130" s="41"/>
      <c r="G130" s="22" t="s">
        <v>226</v>
      </c>
      <c r="H130" s="3">
        <f t="shared" si="4"/>
        <v>4352500</v>
      </c>
      <c r="I130" s="3">
        <v>4874800</v>
      </c>
    </row>
    <row r="131" spans="1:9" x14ac:dyDescent="0.2">
      <c r="A131" s="35"/>
      <c r="B131" s="35"/>
      <c r="C131" s="48"/>
      <c r="D131" s="41"/>
      <c r="E131" s="41"/>
      <c r="F131" s="41"/>
      <c r="G131" s="22" t="s">
        <v>227</v>
      </c>
      <c r="H131" s="3">
        <f t="shared" si="4"/>
        <v>588500.80357142852</v>
      </c>
      <c r="I131" s="3">
        <v>659120.9</v>
      </c>
    </row>
    <row r="132" spans="1:9" x14ac:dyDescent="0.2">
      <c r="A132" s="35"/>
      <c r="B132" s="35"/>
      <c r="C132" s="48"/>
      <c r="D132" s="41"/>
      <c r="E132" s="41"/>
      <c r="F132" s="41"/>
      <c r="G132" s="22" t="s">
        <v>228</v>
      </c>
      <c r="H132" s="3">
        <f t="shared" si="4"/>
        <v>2109375</v>
      </c>
      <c r="I132" s="3">
        <v>2362500</v>
      </c>
    </row>
    <row r="133" spans="1:9" ht="25.5" x14ac:dyDescent="0.2">
      <c r="A133" s="36"/>
      <c r="B133" s="36"/>
      <c r="C133" s="47"/>
      <c r="D133" s="42"/>
      <c r="E133" s="42"/>
      <c r="F133" s="42"/>
      <c r="G133" s="22" t="s">
        <v>229</v>
      </c>
      <c r="H133" s="3">
        <f t="shared" si="4"/>
        <v>722399.99999999988</v>
      </c>
      <c r="I133" s="3">
        <v>809088</v>
      </c>
    </row>
    <row r="134" spans="1:9" ht="25.5" x14ac:dyDescent="0.2">
      <c r="A134" s="28">
        <v>80</v>
      </c>
      <c r="B134" s="23">
        <v>267</v>
      </c>
      <c r="C134" s="24">
        <v>42563</v>
      </c>
      <c r="D134" s="24" t="s">
        <v>82</v>
      </c>
      <c r="E134" s="23" t="s">
        <v>133</v>
      </c>
      <c r="F134" s="22" t="s">
        <v>230</v>
      </c>
      <c r="G134" s="22" t="s">
        <v>231</v>
      </c>
      <c r="H134" s="3">
        <v>3307000</v>
      </c>
      <c r="I134" s="3">
        <f>H134*1.12</f>
        <v>3703840.0000000005</v>
      </c>
    </row>
    <row r="135" spans="1:9" ht="25.5" x14ac:dyDescent="0.2">
      <c r="A135" s="25">
        <v>81</v>
      </c>
      <c r="B135" s="14">
        <v>268</v>
      </c>
      <c r="C135" s="24">
        <v>42563</v>
      </c>
      <c r="D135" s="20" t="s">
        <v>10</v>
      </c>
      <c r="E135" s="14" t="s">
        <v>28</v>
      </c>
      <c r="F135" s="12" t="s">
        <v>232</v>
      </c>
      <c r="G135" s="6" t="s">
        <v>233</v>
      </c>
      <c r="H135" s="3">
        <f>I135/1.12</f>
        <v>43253499.999999993</v>
      </c>
      <c r="I135" s="3">
        <v>48443920</v>
      </c>
    </row>
    <row r="136" spans="1:9" x14ac:dyDescent="0.2">
      <c r="A136" s="31">
        <v>82</v>
      </c>
      <c r="B136" s="34">
        <v>269</v>
      </c>
      <c r="C136" s="46">
        <v>42563</v>
      </c>
      <c r="D136" s="46" t="s">
        <v>82</v>
      </c>
      <c r="E136" s="34" t="s">
        <v>133</v>
      </c>
      <c r="F136" s="40" t="s">
        <v>234</v>
      </c>
      <c r="G136" s="22" t="s">
        <v>209</v>
      </c>
      <c r="H136" s="3">
        <v>789999.94</v>
      </c>
      <c r="I136" s="3">
        <f>H136*1.12</f>
        <v>884799.93280000007</v>
      </c>
    </row>
    <row r="137" spans="1:9" x14ac:dyDescent="0.2">
      <c r="A137" s="33"/>
      <c r="B137" s="36"/>
      <c r="C137" s="47"/>
      <c r="D137" s="47"/>
      <c r="E137" s="36"/>
      <c r="F137" s="42"/>
      <c r="G137" s="22" t="s">
        <v>235</v>
      </c>
      <c r="H137" s="3">
        <v>2742854</v>
      </c>
      <c r="I137" s="3">
        <f>H137*1.12</f>
        <v>3071996.4800000004</v>
      </c>
    </row>
    <row r="138" spans="1:9" x14ac:dyDescent="0.2">
      <c r="A138" s="31">
        <v>83</v>
      </c>
      <c r="B138" s="34">
        <v>270</v>
      </c>
      <c r="C138" s="46">
        <v>42564</v>
      </c>
      <c r="D138" s="46" t="s">
        <v>82</v>
      </c>
      <c r="E138" s="34" t="s">
        <v>133</v>
      </c>
      <c r="F138" s="40" t="s">
        <v>236</v>
      </c>
      <c r="G138" s="22" t="s">
        <v>237</v>
      </c>
      <c r="H138" s="3">
        <f>I138/1.12</f>
        <v>3405249.9999999995</v>
      </c>
      <c r="I138" s="3">
        <v>3813880</v>
      </c>
    </row>
    <row r="139" spans="1:9" x14ac:dyDescent="0.2">
      <c r="A139" s="32"/>
      <c r="B139" s="35"/>
      <c r="C139" s="48"/>
      <c r="D139" s="48"/>
      <c r="E139" s="35"/>
      <c r="F139" s="41"/>
      <c r="G139" s="22" t="s">
        <v>238</v>
      </c>
      <c r="H139" s="3">
        <f t="shared" ref="H139:H140" si="5">I139/1.12</f>
        <v>4062446.9999999995</v>
      </c>
      <c r="I139" s="3">
        <v>4549940.6399999997</v>
      </c>
    </row>
    <row r="140" spans="1:9" x14ac:dyDescent="0.2">
      <c r="A140" s="32"/>
      <c r="B140" s="35"/>
      <c r="C140" s="48"/>
      <c r="D140" s="48"/>
      <c r="E140" s="35"/>
      <c r="F140" s="41"/>
      <c r="G140" s="22" t="s">
        <v>239</v>
      </c>
      <c r="H140" s="3">
        <f t="shared" si="5"/>
        <v>10340999.999999998</v>
      </c>
      <c r="I140" s="3">
        <v>11581920</v>
      </c>
    </row>
    <row r="141" spans="1:9" x14ac:dyDescent="0.2">
      <c r="A141" s="32"/>
      <c r="B141" s="35"/>
      <c r="C141" s="48"/>
      <c r="D141" s="48"/>
      <c r="E141" s="35"/>
      <c r="F141" s="41"/>
      <c r="G141" s="22" t="s">
        <v>240</v>
      </c>
      <c r="H141" s="3">
        <v>213290.4</v>
      </c>
      <c r="I141" s="3">
        <f>H141*1.12</f>
        <v>238885.24800000002</v>
      </c>
    </row>
    <row r="142" spans="1:9" x14ac:dyDescent="0.2">
      <c r="A142" s="32"/>
      <c r="B142" s="35"/>
      <c r="C142" s="48"/>
      <c r="D142" s="48"/>
      <c r="E142" s="35"/>
      <c r="F142" s="41"/>
      <c r="G142" s="22" t="s">
        <v>240</v>
      </c>
      <c r="H142" s="3">
        <v>2682406</v>
      </c>
      <c r="I142" s="3">
        <f>H142*1.12</f>
        <v>3004294.72</v>
      </c>
    </row>
    <row r="143" spans="1:9" x14ac:dyDescent="0.2">
      <c r="A143" s="32"/>
      <c r="B143" s="35"/>
      <c r="C143" s="48"/>
      <c r="D143" s="48"/>
      <c r="E143" s="35"/>
      <c r="F143" s="41"/>
      <c r="G143" s="22" t="s">
        <v>241</v>
      </c>
      <c r="H143" s="3">
        <f>I143/1.12</f>
        <v>3127364</v>
      </c>
      <c r="I143" s="3">
        <v>3502647.68</v>
      </c>
    </row>
    <row r="144" spans="1:9" x14ac:dyDescent="0.2">
      <c r="A144" s="32"/>
      <c r="B144" s="35"/>
      <c r="C144" s="48"/>
      <c r="D144" s="48"/>
      <c r="E144" s="35"/>
      <c r="F144" s="41"/>
      <c r="G144" s="22" t="s">
        <v>242</v>
      </c>
      <c r="H144" s="3">
        <v>23800000</v>
      </c>
      <c r="I144" s="3">
        <f>H144*1.12</f>
        <v>26656000.000000004</v>
      </c>
    </row>
    <row r="145" spans="1:9" x14ac:dyDescent="0.2">
      <c r="A145" s="32"/>
      <c r="B145" s="35"/>
      <c r="C145" s="48"/>
      <c r="D145" s="48"/>
      <c r="E145" s="35"/>
      <c r="F145" s="41"/>
      <c r="G145" s="22" t="s">
        <v>242</v>
      </c>
      <c r="H145" s="3">
        <v>1040620</v>
      </c>
      <c r="I145" s="3">
        <f t="shared" ref="I145:I146" si="6">H145*1.12</f>
        <v>1165494.4000000001</v>
      </c>
    </row>
    <row r="146" spans="1:9" x14ac:dyDescent="0.2">
      <c r="A146" s="32"/>
      <c r="B146" s="35"/>
      <c r="C146" s="48"/>
      <c r="D146" s="48"/>
      <c r="E146" s="35"/>
      <c r="F146" s="41"/>
      <c r="G146" s="22" t="s">
        <v>243</v>
      </c>
      <c r="H146" s="3">
        <v>1627303.9</v>
      </c>
      <c r="I146" s="3">
        <f t="shared" si="6"/>
        <v>1822580.368</v>
      </c>
    </row>
    <row r="147" spans="1:9" x14ac:dyDescent="0.2">
      <c r="A147" s="32"/>
      <c r="B147" s="35"/>
      <c r="C147" s="48"/>
      <c r="D147" s="48"/>
      <c r="E147" s="35"/>
      <c r="F147" s="41"/>
      <c r="G147" s="22" t="s">
        <v>244</v>
      </c>
      <c r="H147" s="3">
        <f>I147/1.12</f>
        <v>3553899.9999999995</v>
      </c>
      <c r="I147" s="3">
        <v>3980368</v>
      </c>
    </row>
    <row r="148" spans="1:9" x14ac:dyDescent="0.2">
      <c r="A148" s="33"/>
      <c r="B148" s="36"/>
      <c r="C148" s="47"/>
      <c r="D148" s="47"/>
      <c r="E148" s="36"/>
      <c r="F148" s="42"/>
      <c r="G148" s="22" t="s">
        <v>245</v>
      </c>
      <c r="H148" s="3">
        <v>2972000</v>
      </c>
      <c r="I148" s="3">
        <f>H148*1.12</f>
        <v>3328640.0000000005</v>
      </c>
    </row>
    <row r="149" spans="1:9" ht="51" x14ac:dyDescent="0.2">
      <c r="A149" s="28">
        <v>84</v>
      </c>
      <c r="B149" s="23">
        <v>271</v>
      </c>
      <c r="C149" s="24">
        <v>42564</v>
      </c>
      <c r="D149" s="24" t="s">
        <v>82</v>
      </c>
      <c r="E149" s="23" t="s">
        <v>11</v>
      </c>
      <c r="F149" s="22" t="s">
        <v>246</v>
      </c>
      <c r="G149" s="22" t="s">
        <v>247</v>
      </c>
      <c r="H149" s="3">
        <f>I149/1.12</f>
        <v>8034999.9999999991</v>
      </c>
      <c r="I149" s="3">
        <v>8999200</v>
      </c>
    </row>
    <row r="150" spans="1:9" ht="38.25" x14ac:dyDescent="0.2">
      <c r="A150" s="28">
        <v>85</v>
      </c>
      <c r="B150" s="23">
        <v>272</v>
      </c>
      <c r="C150" s="24">
        <v>42565</v>
      </c>
      <c r="D150" s="24" t="s">
        <v>82</v>
      </c>
      <c r="E150" s="23" t="s">
        <v>11</v>
      </c>
      <c r="F150" s="22" t="s">
        <v>248</v>
      </c>
      <c r="G150" s="22" t="s">
        <v>249</v>
      </c>
      <c r="H150" s="3">
        <f>I150/1.12</f>
        <v>10366799.999999998</v>
      </c>
      <c r="I150" s="3">
        <v>11610816</v>
      </c>
    </row>
    <row r="151" spans="1:9" x14ac:dyDescent="0.2">
      <c r="A151" s="28">
        <v>86</v>
      </c>
      <c r="B151" s="23">
        <v>273</v>
      </c>
      <c r="C151" s="24">
        <v>42565</v>
      </c>
      <c r="D151" s="24" t="s">
        <v>82</v>
      </c>
      <c r="E151" s="23" t="s">
        <v>28</v>
      </c>
      <c r="F151" s="22" t="s">
        <v>250</v>
      </c>
      <c r="G151" s="22" t="s">
        <v>251</v>
      </c>
      <c r="H151" s="3">
        <f>I151/1.12</f>
        <v>2078670.0000000002</v>
      </c>
      <c r="I151" s="3">
        <v>2328110.4000000004</v>
      </c>
    </row>
    <row r="152" spans="1:9" x14ac:dyDescent="0.2">
      <c r="A152" s="31">
        <v>87</v>
      </c>
      <c r="B152" s="34">
        <v>275</v>
      </c>
      <c r="C152" s="46">
        <v>42565</v>
      </c>
      <c r="D152" s="46" t="s">
        <v>82</v>
      </c>
      <c r="E152" s="34" t="s">
        <v>133</v>
      </c>
      <c r="F152" s="40" t="s">
        <v>252</v>
      </c>
      <c r="G152" s="22" t="s">
        <v>237</v>
      </c>
      <c r="H152" s="3">
        <f t="shared" ref="H152:H153" si="7">I152/1.12</f>
        <v>9590000</v>
      </c>
      <c r="I152" s="3">
        <v>10740800</v>
      </c>
    </row>
    <row r="153" spans="1:9" x14ac:dyDescent="0.2">
      <c r="A153" s="32"/>
      <c r="B153" s="35"/>
      <c r="C153" s="48"/>
      <c r="D153" s="48"/>
      <c r="E153" s="35"/>
      <c r="F153" s="41"/>
      <c r="G153" s="22" t="s">
        <v>239</v>
      </c>
      <c r="H153" s="3">
        <f t="shared" si="7"/>
        <v>23613499.999999996</v>
      </c>
      <c r="I153" s="3">
        <v>26447120</v>
      </c>
    </row>
    <row r="154" spans="1:9" x14ac:dyDescent="0.2">
      <c r="A154" s="32"/>
      <c r="B154" s="35"/>
      <c r="C154" s="48"/>
      <c r="D154" s="48"/>
      <c r="E154" s="35"/>
      <c r="F154" s="41"/>
      <c r="G154" s="22" t="s">
        <v>240</v>
      </c>
      <c r="H154" s="3">
        <v>2275746</v>
      </c>
      <c r="I154" s="3">
        <f>H154*1.12</f>
        <v>2548835.52</v>
      </c>
    </row>
    <row r="155" spans="1:9" x14ac:dyDescent="0.2">
      <c r="A155" s="32"/>
      <c r="B155" s="35"/>
      <c r="C155" s="48"/>
      <c r="D155" s="48"/>
      <c r="E155" s="35"/>
      <c r="F155" s="41"/>
      <c r="G155" s="22" t="s">
        <v>240</v>
      </c>
      <c r="H155" s="3">
        <v>8088400</v>
      </c>
      <c r="I155" s="3">
        <f t="shared" ref="I155:I157" si="8">H155*1.12</f>
        <v>9059008</v>
      </c>
    </row>
    <row r="156" spans="1:9" x14ac:dyDescent="0.2">
      <c r="A156" s="32"/>
      <c r="B156" s="35"/>
      <c r="C156" s="48"/>
      <c r="D156" s="48"/>
      <c r="E156" s="35"/>
      <c r="F156" s="41"/>
      <c r="G156" s="22" t="s">
        <v>253</v>
      </c>
      <c r="H156" s="3">
        <v>7153629</v>
      </c>
      <c r="I156" s="3">
        <f t="shared" si="8"/>
        <v>8012064.4800000004</v>
      </c>
    </row>
    <row r="157" spans="1:9" x14ac:dyDescent="0.2">
      <c r="A157" s="33"/>
      <c r="B157" s="36"/>
      <c r="C157" s="47"/>
      <c r="D157" s="47"/>
      <c r="E157" s="36"/>
      <c r="F157" s="42"/>
      <c r="G157" s="22" t="s">
        <v>243</v>
      </c>
      <c r="H157" s="3">
        <v>5622500</v>
      </c>
      <c r="I157" s="3">
        <f t="shared" si="8"/>
        <v>6297200.0000000009</v>
      </c>
    </row>
    <row r="158" spans="1:9" ht="51" x14ac:dyDescent="0.2">
      <c r="A158" s="28">
        <v>88</v>
      </c>
      <c r="B158" s="23">
        <v>280</v>
      </c>
      <c r="C158" s="24">
        <v>42566</v>
      </c>
      <c r="D158" s="24" t="s">
        <v>15</v>
      </c>
      <c r="E158" s="23" t="s">
        <v>11</v>
      </c>
      <c r="F158" s="22" t="s">
        <v>254</v>
      </c>
      <c r="G158" s="5" t="s">
        <v>255</v>
      </c>
      <c r="H158" s="3">
        <f>I158/1.12</f>
        <v>1519999.9999999998</v>
      </c>
      <c r="I158" s="3">
        <v>1702400</v>
      </c>
    </row>
    <row r="159" spans="1:9" x14ac:dyDescent="0.2">
      <c r="A159" s="31">
        <v>89</v>
      </c>
      <c r="B159" s="34">
        <v>283</v>
      </c>
      <c r="C159" s="37">
        <v>42570</v>
      </c>
      <c r="D159" s="40" t="s">
        <v>82</v>
      </c>
      <c r="E159" s="40" t="s">
        <v>11</v>
      </c>
      <c r="F159" s="40" t="s">
        <v>110</v>
      </c>
      <c r="G159" s="22" t="s">
        <v>256</v>
      </c>
      <c r="H159" s="3">
        <v>3250000</v>
      </c>
      <c r="I159" s="3">
        <f>H159*1.12</f>
        <v>3640000.0000000005</v>
      </c>
    </row>
    <row r="160" spans="1:9" x14ac:dyDescent="0.2">
      <c r="A160" s="32"/>
      <c r="B160" s="35"/>
      <c r="C160" s="41"/>
      <c r="D160" s="41"/>
      <c r="E160" s="41"/>
      <c r="F160" s="41"/>
      <c r="G160" s="22" t="s">
        <v>237</v>
      </c>
      <c r="H160" s="3">
        <f>I160/1.12</f>
        <v>5663945</v>
      </c>
      <c r="I160" s="3">
        <v>6343618.4000000004</v>
      </c>
    </row>
    <row r="161" spans="1:9" x14ac:dyDescent="0.2">
      <c r="A161" s="32"/>
      <c r="B161" s="35"/>
      <c r="C161" s="41"/>
      <c r="D161" s="41"/>
      <c r="E161" s="41"/>
      <c r="F161" s="41"/>
      <c r="G161" s="22" t="s">
        <v>257</v>
      </c>
      <c r="H161" s="3">
        <v>700000</v>
      </c>
      <c r="I161" s="3">
        <f>H161*1.12</f>
        <v>784000.00000000012</v>
      </c>
    </row>
    <row r="162" spans="1:9" x14ac:dyDescent="0.2">
      <c r="A162" s="32"/>
      <c r="B162" s="35"/>
      <c r="C162" s="41"/>
      <c r="D162" s="41"/>
      <c r="E162" s="41"/>
      <c r="F162" s="41"/>
      <c r="G162" s="22" t="s">
        <v>258</v>
      </c>
      <c r="H162" s="3">
        <v>17000000</v>
      </c>
      <c r="I162" s="3">
        <f t="shared" ref="I162:I167" si="9">H162*1.12</f>
        <v>19040000</v>
      </c>
    </row>
    <row r="163" spans="1:9" x14ac:dyDescent="0.2">
      <c r="A163" s="32"/>
      <c r="B163" s="35"/>
      <c r="C163" s="41"/>
      <c r="D163" s="41"/>
      <c r="E163" s="41"/>
      <c r="F163" s="41"/>
      <c r="G163" s="22" t="s">
        <v>259</v>
      </c>
      <c r="H163" s="3">
        <v>3142270</v>
      </c>
      <c r="I163" s="3">
        <f t="shared" si="9"/>
        <v>3519342.4000000004</v>
      </c>
    </row>
    <row r="164" spans="1:9" x14ac:dyDescent="0.2">
      <c r="A164" s="32"/>
      <c r="B164" s="35"/>
      <c r="C164" s="41"/>
      <c r="D164" s="41"/>
      <c r="E164" s="41"/>
      <c r="F164" s="41"/>
      <c r="G164" s="22" t="s">
        <v>260</v>
      </c>
      <c r="H164" s="3">
        <v>580000</v>
      </c>
      <c r="I164" s="3">
        <f t="shared" si="9"/>
        <v>649600.00000000012</v>
      </c>
    </row>
    <row r="165" spans="1:9" x14ac:dyDescent="0.2">
      <c r="A165" s="32"/>
      <c r="B165" s="35"/>
      <c r="C165" s="41"/>
      <c r="D165" s="41"/>
      <c r="E165" s="41"/>
      <c r="F165" s="41"/>
      <c r="G165" s="22" t="s">
        <v>243</v>
      </c>
      <c r="H165" s="3">
        <v>770820</v>
      </c>
      <c r="I165" s="3">
        <f t="shared" si="9"/>
        <v>863318.40000000014</v>
      </c>
    </row>
    <row r="166" spans="1:9" x14ac:dyDescent="0.2">
      <c r="A166" s="32"/>
      <c r="B166" s="35"/>
      <c r="C166" s="41"/>
      <c r="D166" s="41"/>
      <c r="E166" s="41"/>
      <c r="F166" s="41"/>
      <c r="G166" s="22" t="s">
        <v>261</v>
      </c>
      <c r="H166" s="3">
        <v>3600000</v>
      </c>
      <c r="I166" s="3">
        <f t="shared" si="9"/>
        <v>4032000.0000000005</v>
      </c>
    </row>
    <row r="167" spans="1:9" x14ac:dyDescent="0.2">
      <c r="A167" s="33"/>
      <c r="B167" s="36"/>
      <c r="C167" s="42"/>
      <c r="D167" s="42"/>
      <c r="E167" s="42"/>
      <c r="F167" s="42"/>
      <c r="G167" s="22" t="s">
        <v>245</v>
      </c>
      <c r="H167" s="3">
        <v>3235000</v>
      </c>
      <c r="I167" s="3">
        <f t="shared" si="9"/>
        <v>3623200.0000000005</v>
      </c>
    </row>
    <row r="168" spans="1:9" x14ac:dyDescent="0.2">
      <c r="A168" s="31">
        <v>90</v>
      </c>
      <c r="B168" s="34">
        <v>285</v>
      </c>
      <c r="C168" s="46">
        <v>42571</v>
      </c>
      <c r="D168" s="46" t="s">
        <v>82</v>
      </c>
      <c r="E168" s="34" t="s">
        <v>28</v>
      </c>
      <c r="F168" s="40" t="s">
        <v>262</v>
      </c>
      <c r="G168" s="6" t="s">
        <v>241</v>
      </c>
      <c r="H168" s="3">
        <f>I168/1.12</f>
        <v>611379.99999999988</v>
      </c>
      <c r="I168" s="3">
        <v>684745.6</v>
      </c>
    </row>
    <row r="169" spans="1:9" x14ac:dyDescent="0.2">
      <c r="A169" s="33"/>
      <c r="B169" s="36"/>
      <c r="C169" s="47"/>
      <c r="D169" s="47"/>
      <c r="E169" s="36"/>
      <c r="F169" s="42"/>
      <c r="G169" s="22" t="s">
        <v>263</v>
      </c>
      <c r="H169" s="3">
        <v>629270</v>
      </c>
      <c r="I169" s="3">
        <f>H169*1.12</f>
        <v>704782.4</v>
      </c>
    </row>
    <row r="170" spans="1:9" x14ac:dyDescent="0.2">
      <c r="A170" s="28">
        <v>91</v>
      </c>
      <c r="B170" s="23">
        <v>286</v>
      </c>
      <c r="C170" s="24">
        <v>42571</v>
      </c>
      <c r="D170" s="24" t="s">
        <v>15</v>
      </c>
      <c r="E170" s="23" t="s">
        <v>28</v>
      </c>
      <c r="F170" s="22" t="s">
        <v>264</v>
      </c>
      <c r="G170" s="22" t="s">
        <v>265</v>
      </c>
      <c r="H170" s="3">
        <f>I170/1.12</f>
        <v>183039.99999999997</v>
      </c>
      <c r="I170" s="3">
        <f>102502.4*2</f>
        <v>205004.79999999999</v>
      </c>
    </row>
    <row r="171" spans="1:9" x14ac:dyDescent="0.2">
      <c r="A171" s="28">
        <v>92</v>
      </c>
      <c r="B171" s="23">
        <v>288</v>
      </c>
      <c r="C171" s="24">
        <v>42572</v>
      </c>
      <c r="D171" s="24" t="s">
        <v>82</v>
      </c>
      <c r="E171" s="23" t="s">
        <v>28</v>
      </c>
      <c r="F171" s="22" t="s">
        <v>266</v>
      </c>
      <c r="G171" s="22" t="s">
        <v>267</v>
      </c>
      <c r="H171" s="3">
        <f>I171/1.12</f>
        <v>5533278.5714285709</v>
      </c>
      <c r="I171" s="3">
        <v>6197272</v>
      </c>
    </row>
    <row r="172" spans="1:9" x14ac:dyDescent="0.2">
      <c r="A172" s="28">
        <v>93</v>
      </c>
      <c r="B172" s="23">
        <v>289</v>
      </c>
      <c r="C172" s="24">
        <v>42572</v>
      </c>
      <c r="D172" s="24" t="s">
        <v>82</v>
      </c>
      <c r="E172" s="23" t="s">
        <v>28</v>
      </c>
      <c r="F172" s="22" t="s">
        <v>268</v>
      </c>
      <c r="G172" s="22" t="s">
        <v>242</v>
      </c>
      <c r="H172" s="3">
        <f>I172/1.12</f>
        <v>2246461.2142857141</v>
      </c>
      <c r="I172" s="3">
        <v>2516036.56</v>
      </c>
    </row>
    <row r="173" spans="1:9" ht="63.75" x14ac:dyDescent="0.2">
      <c r="A173" s="28">
        <v>94</v>
      </c>
      <c r="B173" s="23">
        <v>290</v>
      </c>
      <c r="C173" s="24">
        <v>42572</v>
      </c>
      <c r="D173" s="24" t="s">
        <v>82</v>
      </c>
      <c r="E173" s="23" t="s">
        <v>133</v>
      </c>
      <c r="F173" s="22" t="s">
        <v>269</v>
      </c>
      <c r="G173" s="22" t="s">
        <v>270</v>
      </c>
      <c r="H173" s="3">
        <f>I173/1.12</f>
        <v>20105999.999999996</v>
      </c>
      <c r="I173" s="3">
        <v>22518720</v>
      </c>
    </row>
    <row r="174" spans="1:9" x14ac:dyDescent="0.2">
      <c r="A174" s="31">
        <v>95</v>
      </c>
      <c r="B174" s="34">
        <v>291</v>
      </c>
      <c r="C174" s="37">
        <v>42572</v>
      </c>
      <c r="D174" s="40" t="s">
        <v>82</v>
      </c>
      <c r="E174" s="40" t="s">
        <v>28</v>
      </c>
      <c r="F174" s="40" t="s">
        <v>206</v>
      </c>
      <c r="G174" s="22" t="s">
        <v>241</v>
      </c>
      <c r="H174" s="3">
        <v>930444.99999999988</v>
      </c>
      <c r="I174" s="3">
        <v>1042098.3999999999</v>
      </c>
    </row>
    <row r="175" spans="1:9" x14ac:dyDescent="0.2">
      <c r="A175" s="32"/>
      <c r="B175" s="35"/>
      <c r="C175" s="41"/>
      <c r="D175" s="41"/>
      <c r="E175" s="41"/>
      <c r="F175" s="41"/>
      <c r="G175" s="22" t="s">
        <v>245</v>
      </c>
      <c r="H175" s="3">
        <v>260450</v>
      </c>
      <c r="I175" s="3">
        <v>291704</v>
      </c>
    </row>
    <row r="176" spans="1:9" x14ac:dyDescent="0.2">
      <c r="A176" s="32"/>
      <c r="B176" s="35"/>
      <c r="C176" s="41"/>
      <c r="D176" s="41"/>
      <c r="E176" s="41"/>
      <c r="F176" s="41"/>
      <c r="G176" s="22" t="s">
        <v>271</v>
      </c>
      <c r="H176" s="3">
        <v>728208</v>
      </c>
      <c r="I176" s="3">
        <v>815592.9600000002</v>
      </c>
    </row>
    <row r="177" spans="1:9" x14ac:dyDescent="0.2">
      <c r="A177" s="32"/>
      <c r="B177" s="35"/>
      <c r="C177" s="41"/>
      <c r="D177" s="41"/>
      <c r="E177" s="41"/>
      <c r="F177" s="41"/>
      <c r="G177" s="22" t="s">
        <v>272</v>
      </c>
      <c r="H177" s="3">
        <v>234640</v>
      </c>
      <c r="I177" s="3">
        <v>262796.80000000005</v>
      </c>
    </row>
    <row r="178" spans="1:9" x14ac:dyDescent="0.2">
      <c r="A178" s="32"/>
      <c r="B178" s="35"/>
      <c r="C178" s="41"/>
      <c r="D178" s="41"/>
      <c r="E178" s="41"/>
      <c r="F178" s="41"/>
      <c r="G178" s="22" t="s">
        <v>238</v>
      </c>
      <c r="H178" s="3">
        <v>997498</v>
      </c>
      <c r="I178" s="3">
        <v>1117197.7599999998</v>
      </c>
    </row>
    <row r="179" spans="1:9" x14ac:dyDescent="0.2">
      <c r="A179" s="32"/>
      <c r="B179" s="35"/>
      <c r="C179" s="41"/>
      <c r="D179" s="41"/>
      <c r="E179" s="41"/>
      <c r="F179" s="41"/>
      <c r="G179" s="22" t="s">
        <v>243</v>
      </c>
      <c r="H179" s="3">
        <v>961510</v>
      </c>
      <c r="I179" s="3">
        <v>1076891.2000000002</v>
      </c>
    </row>
    <row r="180" spans="1:9" x14ac:dyDescent="0.2">
      <c r="A180" s="32"/>
      <c r="B180" s="35"/>
      <c r="C180" s="41"/>
      <c r="D180" s="41"/>
      <c r="E180" s="41"/>
      <c r="F180" s="41"/>
      <c r="G180" s="22" t="s">
        <v>273</v>
      </c>
      <c r="H180" s="3">
        <v>737900</v>
      </c>
      <c r="I180" s="3">
        <v>826448.00000000012</v>
      </c>
    </row>
    <row r="181" spans="1:9" x14ac:dyDescent="0.2">
      <c r="A181" s="32"/>
      <c r="B181" s="35"/>
      <c r="C181" s="41"/>
      <c r="D181" s="41"/>
      <c r="E181" s="41"/>
      <c r="F181" s="41"/>
      <c r="G181" s="22" t="s">
        <v>274</v>
      </c>
      <c r="H181" s="3">
        <v>1092630</v>
      </c>
      <c r="I181" s="3">
        <v>1223745.5999999999</v>
      </c>
    </row>
    <row r="182" spans="1:9" x14ac:dyDescent="0.2">
      <c r="A182" s="32"/>
      <c r="B182" s="35"/>
      <c r="C182" s="41"/>
      <c r="D182" s="41"/>
      <c r="E182" s="41"/>
      <c r="F182" s="41"/>
      <c r="G182" s="22" t="s">
        <v>240</v>
      </c>
      <c r="H182" s="3">
        <v>513410</v>
      </c>
      <c r="I182" s="3">
        <v>575019.20000000007</v>
      </c>
    </row>
    <row r="183" spans="1:9" x14ac:dyDescent="0.2">
      <c r="A183" s="32"/>
      <c r="B183" s="35"/>
      <c r="C183" s="41"/>
      <c r="D183" s="41"/>
      <c r="E183" s="41"/>
      <c r="F183" s="41"/>
      <c r="G183" s="22" t="s">
        <v>275</v>
      </c>
      <c r="H183" s="3">
        <v>674550</v>
      </c>
      <c r="I183" s="3">
        <v>755496</v>
      </c>
    </row>
    <row r="184" spans="1:9" x14ac:dyDescent="0.2">
      <c r="A184" s="33"/>
      <c r="B184" s="36"/>
      <c r="C184" s="42"/>
      <c r="D184" s="42"/>
      <c r="E184" s="42"/>
      <c r="F184" s="42"/>
      <c r="G184" s="22" t="s">
        <v>276</v>
      </c>
      <c r="H184" s="3">
        <v>1234529.9999999998</v>
      </c>
      <c r="I184" s="3">
        <v>1382673.6</v>
      </c>
    </row>
    <row r="185" spans="1:9" x14ac:dyDescent="0.2">
      <c r="A185" s="26">
        <v>96</v>
      </c>
      <c r="B185" s="15">
        <v>292</v>
      </c>
      <c r="C185" s="16">
        <v>42576</v>
      </c>
      <c r="D185" s="13" t="s">
        <v>82</v>
      </c>
      <c r="E185" s="13" t="s">
        <v>28</v>
      </c>
      <c r="F185" s="13" t="s">
        <v>277</v>
      </c>
      <c r="G185" s="22" t="s">
        <v>278</v>
      </c>
      <c r="H185" s="3">
        <v>26162982.142857101</v>
      </c>
      <c r="I185" s="3">
        <v>29302540</v>
      </c>
    </row>
    <row r="186" spans="1:9" x14ac:dyDescent="0.2">
      <c r="A186" s="31">
        <v>97</v>
      </c>
      <c r="B186" s="34">
        <v>293</v>
      </c>
      <c r="C186" s="37">
        <v>42576</v>
      </c>
      <c r="D186" s="40" t="s">
        <v>82</v>
      </c>
      <c r="E186" s="40" t="s">
        <v>28</v>
      </c>
      <c r="F186" s="40" t="s">
        <v>279</v>
      </c>
      <c r="G186" s="6" t="s">
        <v>280</v>
      </c>
      <c r="H186" s="3">
        <v>258184</v>
      </c>
      <c r="I186" s="3">
        <f>H186*1.12</f>
        <v>289166.08000000002</v>
      </c>
    </row>
    <row r="187" spans="1:9" x14ac:dyDescent="0.2">
      <c r="A187" s="33"/>
      <c r="B187" s="36"/>
      <c r="C187" s="39"/>
      <c r="D187" s="42"/>
      <c r="E187" s="42"/>
      <c r="F187" s="42"/>
      <c r="G187" s="22" t="s">
        <v>281</v>
      </c>
      <c r="H187" s="3">
        <f>I187/1.12</f>
        <v>320399.99999999994</v>
      </c>
      <c r="I187" s="3">
        <v>358848</v>
      </c>
    </row>
    <row r="188" spans="1:9" ht="38.25" x14ac:dyDescent="0.2">
      <c r="A188" s="26">
        <v>98</v>
      </c>
      <c r="B188" s="15">
        <v>296</v>
      </c>
      <c r="C188" s="16">
        <v>42578</v>
      </c>
      <c r="D188" s="13" t="s">
        <v>82</v>
      </c>
      <c r="E188" s="13" t="s">
        <v>133</v>
      </c>
      <c r="F188" s="6" t="s">
        <v>282</v>
      </c>
      <c r="G188" s="6" t="s">
        <v>283</v>
      </c>
      <c r="H188" s="3">
        <f>I188/1.12</f>
        <v>14729699.999999998</v>
      </c>
      <c r="I188" s="3">
        <v>16497264</v>
      </c>
    </row>
    <row r="189" spans="1:9" x14ac:dyDescent="0.2">
      <c r="A189" s="26">
        <v>99</v>
      </c>
      <c r="B189" s="15">
        <v>299</v>
      </c>
      <c r="C189" s="16">
        <v>42580</v>
      </c>
      <c r="D189" s="13" t="s">
        <v>15</v>
      </c>
      <c r="E189" s="13" t="s">
        <v>28</v>
      </c>
      <c r="F189" s="6" t="s">
        <v>284</v>
      </c>
      <c r="G189" s="6" t="s">
        <v>285</v>
      </c>
      <c r="H189" s="3">
        <f t="shared" ref="H189:H191" si="10">I189/1.12</f>
        <v>701535.7142857142</v>
      </c>
      <c r="I189" s="3">
        <v>785720</v>
      </c>
    </row>
    <row r="190" spans="1:9" ht="38.25" x14ac:dyDescent="0.2">
      <c r="A190" s="26">
        <v>100</v>
      </c>
      <c r="B190" s="15">
        <v>301</v>
      </c>
      <c r="C190" s="16">
        <v>42580</v>
      </c>
      <c r="D190" s="13" t="s">
        <v>82</v>
      </c>
      <c r="E190" s="13" t="s">
        <v>11</v>
      </c>
      <c r="F190" s="6" t="s">
        <v>286</v>
      </c>
      <c r="G190" s="6" t="s">
        <v>287</v>
      </c>
      <c r="H190" s="3">
        <f t="shared" si="10"/>
        <v>10528999.999999998</v>
      </c>
      <c r="I190" s="3">
        <v>11792480</v>
      </c>
    </row>
    <row r="191" spans="1:9" ht="25.5" x14ac:dyDescent="0.2">
      <c r="A191" s="27">
        <v>101</v>
      </c>
      <c r="B191" s="19">
        <v>303</v>
      </c>
      <c r="C191" s="30">
        <v>42583</v>
      </c>
      <c r="D191" s="13" t="s">
        <v>82</v>
      </c>
      <c r="E191" s="18" t="s">
        <v>11</v>
      </c>
      <c r="F191" s="6" t="s">
        <v>288</v>
      </c>
      <c r="G191" s="6" t="s">
        <v>289</v>
      </c>
      <c r="H191" s="3">
        <f t="shared" si="10"/>
        <v>19145000</v>
      </c>
      <c r="I191" s="3">
        <v>21442400</v>
      </c>
    </row>
    <row r="192" spans="1:9" x14ac:dyDescent="0.2">
      <c r="A192" s="31">
        <v>102</v>
      </c>
      <c r="B192" s="34">
        <v>306</v>
      </c>
      <c r="C192" s="37">
        <v>42586</v>
      </c>
      <c r="D192" s="40" t="s">
        <v>82</v>
      </c>
      <c r="E192" s="40" t="s">
        <v>28</v>
      </c>
      <c r="F192" s="43" t="s">
        <v>290</v>
      </c>
      <c r="G192" s="6" t="s">
        <v>241</v>
      </c>
      <c r="H192" s="3">
        <f>I192/1.12</f>
        <v>174999.99999999997</v>
      </c>
      <c r="I192" s="3">
        <v>196000</v>
      </c>
    </row>
    <row r="193" spans="1:9" x14ac:dyDescent="0.2">
      <c r="A193" s="32"/>
      <c r="B193" s="35"/>
      <c r="C193" s="38"/>
      <c r="D193" s="41"/>
      <c r="E193" s="41"/>
      <c r="F193" s="44"/>
      <c r="G193" s="6" t="s">
        <v>272</v>
      </c>
      <c r="H193" s="3">
        <v>2644100</v>
      </c>
      <c r="I193" s="3">
        <f>H193*1.12</f>
        <v>2961392.0000000005</v>
      </c>
    </row>
    <row r="194" spans="1:9" x14ac:dyDescent="0.2">
      <c r="A194" s="32"/>
      <c r="B194" s="35"/>
      <c r="C194" s="38"/>
      <c r="D194" s="41"/>
      <c r="E194" s="41"/>
      <c r="F194" s="44"/>
      <c r="G194" s="6" t="s">
        <v>238</v>
      </c>
      <c r="H194" s="3">
        <f>I194/1.12</f>
        <v>1371843</v>
      </c>
      <c r="I194" s="3">
        <v>1536464.1600000001</v>
      </c>
    </row>
    <row r="195" spans="1:9" x14ac:dyDescent="0.2">
      <c r="A195" s="32"/>
      <c r="B195" s="35"/>
      <c r="C195" s="38"/>
      <c r="D195" s="41"/>
      <c r="E195" s="41"/>
      <c r="F195" s="44"/>
      <c r="G195" s="6" t="s">
        <v>243</v>
      </c>
      <c r="H195" s="3">
        <v>240000</v>
      </c>
      <c r="I195" s="3">
        <f>H195*1.12</f>
        <v>268800</v>
      </c>
    </row>
    <row r="196" spans="1:9" x14ac:dyDescent="0.2">
      <c r="A196" s="32"/>
      <c r="B196" s="35"/>
      <c r="C196" s="38"/>
      <c r="D196" s="41"/>
      <c r="E196" s="41"/>
      <c r="F196" s="45"/>
      <c r="G196" s="6" t="s">
        <v>274</v>
      </c>
      <c r="H196" s="3">
        <f>I196/1.12</f>
        <v>5674999.9999999991</v>
      </c>
      <c r="I196" s="3">
        <v>6356000</v>
      </c>
    </row>
    <row r="197" spans="1:9" x14ac:dyDescent="0.2">
      <c r="A197" s="32"/>
      <c r="B197" s="35"/>
      <c r="C197" s="38"/>
      <c r="D197" s="41"/>
      <c r="E197" s="41"/>
      <c r="F197" s="43" t="s">
        <v>291</v>
      </c>
      <c r="G197" s="6" t="s">
        <v>241</v>
      </c>
      <c r="H197" s="10">
        <f>I197/1.12</f>
        <v>2329239.9999999995</v>
      </c>
      <c r="I197" s="3">
        <v>2608748.7999999998</v>
      </c>
    </row>
    <row r="198" spans="1:9" x14ac:dyDescent="0.2">
      <c r="A198" s="32"/>
      <c r="B198" s="35"/>
      <c r="C198" s="38"/>
      <c r="D198" s="41"/>
      <c r="E198" s="41"/>
      <c r="F198" s="44"/>
      <c r="G198" s="6" t="s">
        <v>245</v>
      </c>
      <c r="H198" s="3">
        <v>4900</v>
      </c>
      <c r="I198" s="3">
        <f>H198*1.12</f>
        <v>5488.0000000000009</v>
      </c>
    </row>
    <row r="199" spans="1:9" x14ac:dyDescent="0.2">
      <c r="A199" s="32"/>
      <c r="B199" s="35"/>
      <c r="C199" s="38"/>
      <c r="D199" s="41"/>
      <c r="E199" s="41"/>
      <c r="F199" s="44"/>
      <c r="G199" s="6" t="s">
        <v>272</v>
      </c>
      <c r="H199" s="3">
        <v>2035000</v>
      </c>
      <c r="I199" s="3">
        <f>H199*1.12</f>
        <v>2279200</v>
      </c>
    </row>
    <row r="200" spans="1:9" x14ac:dyDescent="0.2">
      <c r="A200" s="32"/>
      <c r="B200" s="35"/>
      <c r="C200" s="38"/>
      <c r="D200" s="41"/>
      <c r="E200" s="41"/>
      <c r="F200" s="44"/>
      <c r="G200" s="6" t="s">
        <v>238</v>
      </c>
      <c r="H200" s="10">
        <f>I200/1.12</f>
        <v>630490</v>
      </c>
      <c r="I200" s="3">
        <v>706148.8</v>
      </c>
    </row>
    <row r="201" spans="1:9" x14ac:dyDescent="0.2">
      <c r="A201" s="32"/>
      <c r="B201" s="35"/>
      <c r="C201" s="38"/>
      <c r="D201" s="41"/>
      <c r="E201" s="41"/>
      <c r="F201" s="44"/>
      <c r="G201" s="6" t="s">
        <v>243</v>
      </c>
      <c r="H201" s="3">
        <v>258100</v>
      </c>
      <c r="I201" s="3">
        <f>H201*1.12</f>
        <v>289072</v>
      </c>
    </row>
    <row r="202" spans="1:9" x14ac:dyDescent="0.2">
      <c r="A202" s="32"/>
      <c r="B202" s="35"/>
      <c r="C202" s="38"/>
      <c r="D202" s="41"/>
      <c r="E202" s="41"/>
      <c r="F202" s="44"/>
      <c r="G202" s="6" t="s">
        <v>274</v>
      </c>
      <c r="H202" s="10">
        <f>I202/1.12</f>
        <v>733999.99999999988</v>
      </c>
      <c r="I202" s="3">
        <v>822080</v>
      </c>
    </row>
    <row r="203" spans="1:9" x14ac:dyDescent="0.2">
      <c r="A203" s="32"/>
      <c r="B203" s="35"/>
      <c r="C203" s="38"/>
      <c r="D203" s="41"/>
      <c r="E203" s="41"/>
      <c r="F203" s="45"/>
      <c r="G203" s="6" t="s">
        <v>240</v>
      </c>
      <c r="H203" s="3">
        <v>2981000</v>
      </c>
      <c r="I203" s="3">
        <f>H203*1.12</f>
        <v>3338720.0000000005</v>
      </c>
    </row>
    <row r="204" spans="1:9" x14ac:dyDescent="0.2">
      <c r="A204" s="32"/>
      <c r="B204" s="35"/>
      <c r="C204" s="38"/>
      <c r="D204" s="41"/>
      <c r="E204" s="41"/>
      <c r="F204" s="43" t="s">
        <v>292</v>
      </c>
      <c r="G204" s="6" t="s">
        <v>241</v>
      </c>
      <c r="H204" s="7">
        <f>I204/1.12</f>
        <v>868654.99999999988</v>
      </c>
      <c r="I204" s="3">
        <v>972893.6</v>
      </c>
    </row>
    <row r="205" spans="1:9" x14ac:dyDescent="0.2">
      <c r="A205" s="32"/>
      <c r="B205" s="35"/>
      <c r="C205" s="38"/>
      <c r="D205" s="41"/>
      <c r="E205" s="41"/>
      <c r="F205" s="44"/>
      <c r="G205" s="6" t="s">
        <v>245</v>
      </c>
      <c r="H205" s="3">
        <v>206900</v>
      </c>
      <c r="I205" s="3">
        <f>H205*1.12</f>
        <v>231728.00000000003</v>
      </c>
    </row>
    <row r="206" spans="1:9" x14ac:dyDescent="0.2">
      <c r="A206" s="32"/>
      <c r="B206" s="35"/>
      <c r="C206" s="38"/>
      <c r="D206" s="41"/>
      <c r="E206" s="41"/>
      <c r="F206" s="44"/>
      <c r="G206" s="6" t="s">
        <v>272</v>
      </c>
      <c r="H206" s="3">
        <v>573000</v>
      </c>
      <c r="I206" s="3">
        <f>H206*1.12</f>
        <v>641760.00000000012</v>
      </c>
    </row>
    <row r="207" spans="1:9" x14ac:dyDescent="0.2">
      <c r="A207" s="32"/>
      <c r="B207" s="35"/>
      <c r="C207" s="38"/>
      <c r="D207" s="41"/>
      <c r="E207" s="41"/>
      <c r="F207" s="44"/>
      <c r="G207" s="6" t="s">
        <v>238</v>
      </c>
      <c r="H207" s="7">
        <f>I207/1.12</f>
        <v>685861.99999999988</v>
      </c>
      <c r="I207" s="3">
        <v>768165.44</v>
      </c>
    </row>
    <row r="208" spans="1:9" x14ac:dyDescent="0.2">
      <c r="A208" s="32"/>
      <c r="B208" s="35"/>
      <c r="C208" s="38"/>
      <c r="D208" s="41"/>
      <c r="E208" s="41"/>
      <c r="F208" s="44"/>
      <c r="G208" s="6" t="s">
        <v>243</v>
      </c>
      <c r="H208" s="3">
        <v>346800</v>
      </c>
      <c r="I208" s="3">
        <f>H208*1.12</f>
        <v>388416.00000000006</v>
      </c>
    </row>
    <row r="209" spans="1:9" x14ac:dyDescent="0.2">
      <c r="A209" s="32"/>
      <c r="B209" s="35"/>
      <c r="C209" s="38"/>
      <c r="D209" s="41"/>
      <c r="E209" s="41"/>
      <c r="F209" s="44"/>
      <c r="G209" s="6" t="s">
        <v>274</v>
      </c>
      <c r="H209" s="7">
        <f>I209/1.12</f>
        <v>311899.99999999994</v>
      </c>
      <c r="I209" s="3">
        <v>349328</v>
      </c>
    </row>
    <row r="210" spans="1:9" x14ac:dyDescent="0.2">
      <c r="A210" s="32"/>
      <c r="B210" s="35"/>
      <c r="C210" s="38"/>
      <c r="D210" s="41"/>
      <c r="E210" s="41"/>
      <c r="F210" s="45"/>
      <c r="G210" s="6" t="s">
        <v>240</v>
      </c>
      <c r="H210" s="3">
        <v>40300</v>
      </c>
      <c r="I210" s="3">
        <f>H210*1.12</f>
        <v>45136.000000000007</v>
      </c>
    </row>
    <row r="211" spans="1:9" x14ac:dyDescent="0.2">
      <c r="A211" s="32"/>
      <c r="B211" s="35"/>
      <c r="C211" s="38"/>
      <c r="D211" s="41"/>
      <c r="E211" s="41"/>
      <c r="F211" s="43" t="s">
        <v>293</v>
      </c>
      <c r="G211" s="6" t="s">
        <v>241</v>
      </c>
      <c r="H211" s="7">
        <f>I211/1.12</f>
        <v>1725685</v>
      </c>
      <c r="I211" s="3">
        <v>1932767.2000000002</v>
      </c>
    </row>
    <row r="212" spans="1:9" x14ac:dyDescent="0.2">
      <c r="A212" s="32"/>
      <c r="B212" s="35"/>
      <c r="C212" s="38"/>
      <c r="D212" s="41"/>
      <c r="E212" s="41"/>
      <c r="F212" s="44"/>
      <c r="G212" s="6" t="s">
        <v>245</v>
      </c>
      <c r="H212" s="3">
        <v>148400</v>
      </c>
      <c r="I212" s="3">
        <f>H212*1.12</f>
        <v>166208.00000000003</v>
      </c>
    </row>
    <row r="213" spans="1:9" x14ac:dyDescent="0.2">
      <c r="A213" s="32"/>
      <c r="B213" s="35"/>
      <c r="C213" s="38"/>
      <c r="D213" s="41"/>
      <c r="E213" s="41"/>
      <c r="F213" s="44"/>
      <c r="G213" s="6" t="s">
        <v>272</v>
      </c>
      <c r="H213" s="3">
        <v>747300</v>
      </c>
      <c r="I213" s="3">
        <f>H213*1.12</f>
        <v>836976.00000000012</v>
      </c>
    </row>
    <row r="214" spans="1:9" x14ac:dyDescent="0.2">
      <c r="A214" s="32"/>
      <c r="B214" s="35"/>
      <c r="C214" s="38"/>
      <c r="D214" s="41"/>
      <c r="E214" s="41"/>
      <c r="F214" s="44"/>
      <c r="G214" s="6" t="s">
        <v>238</v>
      </c>
      <c r="H214" s="7">
        <f>I214/1.12</f>
        <v>1368390</v>
      </c>
      <c r="I214" s="3">
        <v>1532596.8</v>
      </c>
    </row>
    <row r="215" spans="1:9" x14ac:dyDescent="0.2">
      <c r="A215" s="32"/>
      <c r="B215" s="35"/>
      <c r="C215" s="38"/>
      <c r="D215" s="41"/>
      <c r="E215" s="41"/>
      <c r="F215" s="44"/>
      <c r="G215" s="6" t="s">
        <v>243</v>
      </c>
      <c r="H215" s="3">
        <v>897600</v>
      </c>
      <c r="I215" s="3">
        <f>H215*1.12</f>
        <v>1005312.0000000001</v>
      </c>
    </row>
    <row r="216" spans="1:9" x14ac:dyDescent="0.2">
      <c r="A216" s="32"/>
      <c r="B216" s="35"/>
      <c r="C216" s="38"/>
      <c r="D216" s="41"/>
      <c r="E216" s="41"/>
      <c r="F216" s="44"/>
      <c r="G216" s="6" t="s">
        <v>274</v>
      </c>
      <c r="H216" s="7">
        <f>I216/1.12</f>
        <v>47249.999999999993</v>
      </c>
      <c r="I216" s="3">
        <v>52920</v>
      </c>
    </row>
    <row r="217" spans="1:9" x14ac:dyDescent="0.2">
      <c r="A217" s="32"/>
      <c r="B217" s="35"/>
      <c r="C217" s="38"/>
      <c r="D217" s="41"/>
      <c r="E217" s="41"/>
      <c r="F217" s="45"/>
      <c r="G217" s="6" t="s">
        <v>240</v>
      </c>
      <c r="H217" s="3">
        <v>333000</v>
      </c>
      <c r="I217" s="3">
        <f>H217*1.12</f>
        <v>372960.00000000006</v>
      </c>
    </row>
    <row r="218" spans="1:9" x14ac:dyDescent="0.2">
      <c r="A218" s="32"/>
      <c r="B218" s="35"/>
      <c r="C218" s="38"/>
      <c r="D218" s="41"/>
      <c r="E218" s="41"/>
      <c r="F218" s="43" t="s">
        <v>294</v>
      </c>
      <c r="G218" s="6" t="s">
        <v>241</v>
      </c>
      <c r="H218" s="7">
        <f>I218/1.12</f>
        <v>3142225</v>
      </c>
      <c r="I218" s="3">
        <v>3519292.0000000005</v>
      </c>
    </row>
    <row r="219" spans="1:9" x14ac:dyDescent="0.2">
      <c r="A219" s="32"/>
      <c r="B219" s="35"/>
      <c r="C219" s="38"/>
      <c r="D219" s="41"/>
      <c r="E219" s="41"/>
      <c r="F219" s="44"/>
      <c r="G219" s="6" t="s">
        <v>245</v>
      </c>
      <c r="H219" s="3">
        <v>32800</v>
      </c>
      <c r="I219" s="3">
        <f>H219*1.12</f>
        <v>36736</v>
      </c>
    </row>
    <row r="220" spans="1:9" x14ac:dyDescent="0.2">
      <c r="A220" s="32"/>
      <c r="B220" s="35"/>
      <c r="C220" s="38"/>
      <c r="D220" s="41"/>
      <c r="E220" s="41"/>
      <c r="F220" s="44"/>
      <c r="G220" s="6" t="s">
        <v>272</v>
      </c>
      <c r="H220" s="3">
        <v>935000</v>
      </c>
      <c r="I220" s="3">
        <f>H220*1.12</f>
        <v>1047200.0000000001</v>
      </c>
    </row>
    <row r="221" spans="1:9" x14ac:dyDescent="0.2">
      <c r="A221" s="32"/>
      <c r="B221" s="35"/>
      <c r="C221" s="38"/>
      <c r="D221" s="41"/>
      <c r="E221" s="41"/>
      <c r="F221" s="44"/>
      <c r="G221" s="6" t="s">
        <v>238</v>
      </c>
      <c r="H221" s="7">
        <f>I221/1.12</f>
        <v>2601929.9999999995</v>
      </c>
      <c r="I221" s="3">
        <v>2914161.5999999996</v>
      </c>
    </row>
    <row r="222" spans="1:9" x14ac:dyDescent="0.2">
      <c r="A222" s="32"/>
      <c r="B222" s="35"/>
      <c r="C222" s="38"/>
      <c r="D222" s="41"/>
      <c r="E222" s="41"/>
      <c r="F222" s="44"/>
      <c r="G222" s="6" t="s">
        <v>243</v>
      </c>
      <c r="H222" s="3">
        <v>515900</v>
      </c>
      <c r="I222" s="3">
        <f>H222*1.12</f>
        <v>577808</v>
      </c>
    </row>
    <row r="223" spans="1:9" x14ac:dyDescent="0.2">
      <c r="A223" s="32"/>
      <c r="B223" s="35"/>
      <c r="C223" s="38"/>
      <c r="D223" s="41"/>
      <c r="E223" s="41"/>
      <c r="F223" s="44"/>
      <c r="G223" s="6" t="s">
        <v>274</v>
      </c>
      <c r="H223" s="7">
        <f>I223/1.12</f>
        <v>849499.99999999988</v>
      </c>
      <c r="I223" s="3">
        <v>951440</v>
      </c>
    </row>
    <row r="224" spans="1:9" x14ac:dyDescent="0.2">
      <c r="A224" s="32"/>
      <c r="B224" s="35"/>
      <c r="C224" s="38"/>
      <c r="D224" s="41"/>
      <c r="E224" s="41"/>
      <c r="F224" s="45"/>
      <c r="G224" s="6" t="s">
        <v>240</v>
      </c>
      <c r="H224" s="3">
        <v>1063100</v>
      </c>
      <c r="I224" s="3">
        <f>H224*1.12</f>
        <v>1190672</v>
      </c>
    </row>
    <row r="225" spans="1:9" x14ac:dyDescent="0.2">
      <c r="A225" s="32"/>
      <c r="B225" s="35"/>
      <c r="C225" s="38"/>
      <c r="D225" s="41"/>
      <c r="E225" s="41"/>
      <c r="F225" s="29" t="s">
        <v>295</v>
      </c>
      <c r="G225" s="6" t="s">
        <v>242</v>
      </c>
      <c r="H225" s="3">
        <v>4164220</v>
      </c>
      <c r="I225" s="3">
        <f t="shared" ref="I225:I226" si="11">H225*1.12</f>
        <v>4663926.4000000004</v>
      </c>
    </row>
    <row r="226" spans="1:9" x14ac:dyDescent="0.2">
      <c r="A226" s="33"/>
      <c r="B226" s="36"/>
      <c r="C226" s="39"/>
      <c r="D226" s="42"/>
      <c r="E226" s="42"/>
      <c r="F226" s="29" t="s">
        <v>296</v>
      </c>
      <c r="G226" s="6" t="s">
        <v>242</v>
      </c>
      <c r="H226" s="3">
        <v>2694500</v>
      </c>
      <c r="I226" s="3">
        <f t="shared" si="11"/>
        <v>3017840.0000000005</v>
      </c>
    </row>
    <row r="227" spans="1:9" x14ac:dyDescent="0.2">
      <c r="A227" s="26">
        <v>103</v>
      </c>
      <c r="B227" s="15">
        <v>315</v>
      </c>
      <c r="C227" s="16">
        <v>42594</v>
      </c>
      <c r="D227" s="13" t="s">
        <v>15</v>
      </c>
      <c r="E227" s="13" t="s">
        <v>28</v>
      </c>
      <c r="F227" s="29" t="s">
        <v>297</v>
      </c>
      <c r="G227" s="6" t="s">
        <v>298</v>
      </c>
      <c r="H227" s="3">
        <f>I227/1.12</f>
        <v>1663799.9999999998</v>
      </c>
      <c r="I227" s="3">
        <v>1863456</v>
      </c>
    </row>
    <row r="228" spans="1:9" ht="25.5" x14ac:dyDescent="0.2">
      <c r="A228" s="26">
        <v>104</v>
      </c>
      <c r="B228" s="15">
        <v>317</v>
      </c>
      <c r="C228" s="16">
        <v>42598</v>
      </c>
      <c r="D228" s="13" t="s">
        <v>82</v>
      </c>
      <c r="E228" s="13" t="s">
        <v>133</v>
      </c>
      <c r="F228" s="29" t="s">
        <v>252</v>
      </c>
      <c r="G228" s="6" t="s">
        <v>238</v>
      </c>
      <c r="H228" s="3">
        <f>I228/1.12</f>
        <v>12443790</v>
      </c>
      <c r="I228" s="3">
        <v>13937044.800000001</v>
      </c>
    </row>
    <row r="229" spans="1:9" ht="51" x14ac:dyDescent="0.2">
      <c r="A229" s="26">
        <v>105</v>
      </c>
      <c r="B229" s="15">
        <v>325</v>
      </c>
      <c r="C229" s="16">
        <v>42608</v>
      </c>
      <c r="D229" s="13" t="s">
        <v>82</v>
      </c>
      <c r="E229" s="13" t="s">
        <v>133</v>
      </c>
      <c r="F229" s="29" t="s">
        <v>299</v>
      </c>
      <c r="G229" s="6" t="s">
        <v>300</v>
      </c>
      <c r="H229" s="3">
        <v>2850000</v>
      </c>
      <c r="I229" s="3">
        <f>H229*1.12</f>
        <v>3192000.0000000005</v>
      </c>
    </row>
    <row r="230" spans="1:9" x14ac:dyDescent="0.2">
      <c r="A230" s="31">
        <v>107</v>
      </c>
      <c r="B230" s="34">
        <v>332</v>
      </c>
      <c r="C230" s="37">
        <v>42613</v>
      </c>
      <c r="D230" s="40" t="s">
        <v>82</v>
      </c>
      <c r="E230" s="40" t="s">
        <v>28</v>
      </c>
      <c r="F230" s="43" t="s">
        <v>301</v>
      </c>
      <c r="G230" s="6" t="s">
        <v>302</v>
      </c>
      <c r="H230" s="3">
        <f>I230/1.12</f>
        <v>4450000</v>
      </c>
      <c r="I230" s="3">
        <v>4984000</v>
      </c>
    </row>
    <row r="231" spans="1:9" ht="25.5" x14ac:dyDescent="0.2">
      <c r="A231" s="33"/>
      <c r="B231" s="36"/>
      <c r="C231" s="39"/>
      <c r="D231" s="42"/>
      <c r="E231" s="42"/>
      <c r="F231" s="45"/>
      <c r="G231" s="6" t="s">
        <v>303</v>
      </c>
      <c r="H231" s="3">
        <f>I231/1.12</f>
        <v>3734821.4285714282</v>
      </c>
      <c r="I231" s="3">
        <v>4183000</v>
      </c>
    </row>
    <row r="232" spans="1:9" ht="51" x14ac:dyDescent="0.2">
      <c r="A232" s="26">
        <v>108</v>
      </c>
      <c r="B232" s="15">
        <v>333</v>
      </c>
      <c r="C232" s="16">
        <v>42613</v>
      </c>
      <c r="D232" s="13" t="s">
        <v>10</v>
      </c>
      <c r="E232" s="13" t="s">
        <v>11</v>
      </c>
      <c r="F232" s="29" t="s">
        <v>304</v>
      </c>
      <c r="G232" s="6" t="s">
        <v>305</v>
      </c>
      <c r="H232" s="3">
        <f>I232/1.12</f>
        <v>1273999.9999999998</v>
      </c>
      <c r="I232" s="3">
        <v>1426880</v>
      </c>
    </row>
    <row r="233" spans="1:9" x14ac:dyDescent="0.2">
      <c r="A233" s="26">
        <v>109</v>
      </c>
      <c r="B233" s="15">
        <v>334</v>
      </c>
      <c r="C233" s="16">
        <v>42613</v>
      </c>
      <c r="D233" s="13" t="s">
        <v>10</v>
      </c>
      <c r="E233" s="13" t="s">
        <v>28</v>
      </c>
      <c r="F233" s="29" t="s">
        <v>306</v>
      </c>
      <c r="G233" s="6" t="s">
        <v>249</v>
      </c>
      <c r="H233" s="3">
        <f>I233/1.12</f>
        <v>45238392.857142851</v>
      </c>
      <c r="I233" s="3">
        <v>50667000</v>
      </c>
    </row>
    <row r="234" spans="1:9" ht="38.25" x14ac:dyDescent="0.2">
      <c r="A234" s="26">
        <v>110</v>
      </c>
      <c r="B234" s="15">
        <v>342</v>
      </c>
      <c r="C234" s="16">
        <v>42619</v>
      </c>
      <c r="D234" s="13" t="s">
        <v>82</v>
      </c>
      <c r="E234" s="13" t="s">
        <v>11</v>
      </c>
      <c r="F234" s="29" t="s">
        <v>307</v>
      </c>
      <c r="G234" s="6" t="s">
        <v>308</v>
      </c>
      <c r="H234" s="3">
        <v>125848195.78</v>
      </c>
      <c r="I234" s="3">
        <f>H234*1.12</f>
        <v>140949979.27360001</v>
      </c>
    </row>
    <row r="235" spans="1:9" ht="25.5" x14ac:dyDescent="0.2">
      <c r="A235" s="26">
        <v>111</v>
      </c>
      <c r="B235" s="15">
        <v>350</v>
      </c>
      <c r="C235" s="16">
        <v>42635</v>
      </c>
      <c r="D235" s="13" t="s">
        <v>15</v>
      </c>
      <c r="E235" s="13" t="s">
        <v>133</v>
      </c>
      <c r="F235" s="29" t="s">
        <v>134</v>
      </c>
      <c r="G235" s="6" t="s">
        <v>309</v>
      </c>
      <c r="H235" s="3">
        <v>230000</v>
      </c>
      <c r="I235" s="3">
        <f>H235*1.12</f>
        <v>257600.00000000003</v>
      </c>
    </row>
    <row r="236" spans="1:9" x14ac:dyDescent="0.2">
      <c r="A236" s="26">
        <v>112</v>
      </c>
      <c r="B236" s="15">
        <v>351</v>
      </c>
      <c r="C236" s="16">
        <v>42636</v>
      </c>
      <c r="D236" s="13" t="s">
        <v>82</v>
      </c>
      <c r="E236" s="13" t="s">
        <v>28</v>
      </c>
      <c r="F236" s="29" t="s">
        <v>70</v>
      </c>
      <c r="G236" s="6" t="s">
        <v>310</v>
      </c>
      <c r="H236" s="3">
        <v>1590000</v>
      </c>
      <c r="I236" s="3">
        <f>H236*1.12</f>
        <v>1780800.0000000002</v>
      </c>
    </row>
    <row r="237" spans="1:9" x14ac:dyDescent="0.2">
      <c r="A237" s="26">
        <v>113</v>
      </c>
      <c r="B237" s="15">
        <v>352</v>
      </c>
      <c r="C237" s="16">
        <v>42640</v>
      </c>
      <c r="D237" s="13" t="s">
        <v>15</v>
      </c>
      <c r="E237" s="13" t="s">
        <v>28</v>
      </c>
      <c r="F237" s="29" t="s">
        <v>311</v>
      </c>
      <c r="G237" s="29" t="s">
        <v>312</v>
      </c>
      <c r="H237" s="3">
        <f>I237/1.12</f>
        <v>950428.57142857136</v>
      </c>
      <c r="I237" s="3">
        <v>1064480</v>
      </c>
    </row>
    <row r="238" spans="1:9" x14ac:dyDescent="0.2">
      <c r="A238" s="31">
        <v>114</v>
      </c>
      <c r="B238" s="34">
        <v>355</v>
      </c>
      <c r="C238" s="37">
        <v>42642</v>
      </c>
      <c r="D238" s="40" t="s">
        <v>15</v>
      </c>
      <c r="E238" s="40" t="s">
        <v>28</v>
      </c>
      <c r="F238" s="43" t="s">
        <v>311</v>
      </c>
      <c r="G238" s="6" t="s">
        <v>313</v>
      </c>
      <c r="H238" s="3">
        <v>59065</v>
      </c>
      <c r="I238" s="3">
        <f>H238*1.12</f>
        <v>66152.800000000003</v>
      </c>
    </row>
    <row r="239" spans="1:9" x14ac:dyDescent="0.2">
      <c r="A239" s="32"/>
      <c r="B239" s="35"/>
      <c r="C239" s="38"/>
      <c r="D239" s="41"/>
      <c r="E239" s="41"/>
      <c r="F239" s="44"/>
      <c r="G239" s="6" t="s">
        <v>314</v>
      </c>
      <c r="H239" s="3">
        <v>179390</v>
      </c>
      <c r="I239" s="3">
        <f>H239*1.12</f>
        <v>200916.80000000002</v>
      </c>
    </row>
    <row r="240" spans="1:9" x14ac:dyDescent="0.2">
      <c r="A240" s="32"/>
      <c r="B240" s="35"/>
      <c r="C240" s="38"/>
      <c r="D240" s="41"/>
      <c r="E240" s="41"/>
      <c r="F240" s="44"/>
      <c r="G240" s="6" t="s">
        <v>315</v>
      </c>
      <c r="H240" s="3">
        <f>I240/1.12</f>
        <v>555948.08035714284</v>
      </c>
      <c r="I240" s="3">
        <v>622661.85000000009</v>
      </c>
    </row>
    <row r="241" spans="1:9" x14ac:dyDescent="0.2">
      <c r="A241" s="32"/>
      <c r="B241" s="35"/>
      <c r="C241" s="38"/>
      <c r="D241" s="41"/>
      <c r="E241" s="41"/>
      <c r="F241" s="44"/>
      <c r="G241" s="6" t="s">
        <v>316</v>
      </c>
      <c r="H241" s="3">
        <v>165590</v>
      </c>
      <c r="I241" s="3">
        <f>H241*1.12</f>
        <v>185460.80000000002</v>
      </c>
    </row>
    <row r="242" spans="1:9" x14ac:dyDescent="0.2">
      <c r="A242" s="33"/>
      <c r="B242" s="36"/>
      <c r="C242" s="39"/>
      <c r="D242" s="42"/>
      <c r="E242" s="42"/>
      <c r="F242" s="45"/>
      <c r="G242" s="6" t="s">
        <v>317</v>
      </c>
      <c r="H242" s="3">
        <f>I242/1.12</f>
        <v>167795.99999999997</v>
      </c>
      <c r="I242" s="3">
        <v>187931.51999999999</v>
      </c>
    </row>
    <row r="243" spans="1:9" ht="51" x14ac:dyDescent="0.2">
      <c r="A243" s="26">
        <v>115</v>
      </c>
      <c r="B243" s="15">
        <v>357</v>
      </c>
      <c r="C243" s="16">
        <v>42646</v>
      </c>
      <c r="D243" s="13" t="s">
        <v>79</v>
      </c>
      <c r="E243" s="13"/>
      <c r="F243" s="29" t="s">
        <v>318</v>
      </c>
      <c r="G243" s="6" t="s">
        <v>319</v>
      </c>
      <c r="H243" s="3">
        <f>I243/1.12</f>
        <v>126785.71428571428</v>
      </c>
      <c r="I243" s="3">
        <v>142000</v>
      </c>
    </row>
    <row r="244" spans="1:9" x14ac:dyDescent="0.2">
      <c r="A244" s="26">
        <v>116</v>
      </c>
      <c r="B244" s="15">
        <v>358</v>
      </c>
      <c r="C244" s="16">
        <v>42647</v>
      </c>
      <c r="D244" s="13" t="s">
        <v>79</v>
      </c>
      <c r="E244" s="13" t="s">
        <v>28</v>
      </c>
      <c r="F244" s="29" t="s">
        <v>301</v>
      </c>
      <c r="G244" s="6" t="s">
        <v>320</v>
      </c>
      <c r="H244" s="3">
        <f>I244/1.12</f>
        <v>69982508.928571418</v>
      </c>
      <c r="I244" s="3">
        <v>78380410</v>
      </c>
    </row>
    <row r="245" spans="1:9" ht="38.25" x14ac:dyDescent="0.2">
      <c r="A245" s="26">
        <v>117</v>
      </c>
      <c r="B245" s="15">
        <v>360</v>
      </c>
      <c r="C245" s="16">
        <v>42649</v>
      </c>
      <c r="D245" s="13" t="s">
        <v>79</v>
      </c>
      <c r="E245" s="13" t="s">
        <v>11</v>
      </c>
      <c r="F245" s="29" t="s">
        <v>321</v>
      </c>
      <c r="G245" s="6" t="s">
        <v>319</v>
      </c>
      <c r="H245" s="3">
        <f>I245/1.12</f>
        <v>295140.17857142852</v>
      </c>
      <c r="I245" s="3">
        <v>330557</v>
      </c>
    </row>
    <row r="246" spans="1:9" x14ac:dyDescent="0.2">
      <c r="A246" s="31">
        <v>118</v>
      </c>
      <c r="B246" s="34">
        <v>362</v>
      </c>
      <c r="C246" s="37">
        <v>42650</v>
      </c>
      <c r="D246" s="40" t="s">
        <v>82</v>
      </c>
      <c r="E246" s="40" t="s">
        <v>28</v>
      </c>
      <c r="F246" s="43" t="s">
        <v>75</v>
      </c>
      <c r="G246" s="6" t="s">
        <v>322</v>
      </c>
      <c r="H246" s="3">
        <v>213912</v>
      </c>
      <c r="I246" s="3">
        <f>H246*1.12</f>
        <v>239581.44000000003</v>
      </c>
    </row>
    <row r="247" spans="1:9" x14ac:dyDescent="0.2">
      <c r="A247" s="32"/>
      <c r="B247" s="35"/>
      <c r="C247" s="38"/>
      <c r="D247" s="41"/>
      <c r="E247" s="41"/>
      <c r="F247" s="44"/>
      <c r="G247" s="6" t="s">
        <v>298</v>
      </c>
      <c r="H247" s="3">
        <v>14003103</v>
      </c>
      <c r="I247" s="3">
        <f t="shared" ref="I247:I248" si="12">H247*1.12</f>
        <v>15683475.360000001</v>
      </c>
    </row>
    <row r="248" spans="1:9" ht="25.5" x14ac:dyDescent="0.2">
      <c r="A248" s="33"/>
      <c r="B248" s="36"/>
      <c r="C248" s="39"/>
      <c r="D248" s="42"/>
      <c r="E248" s="42"/>
      <c r="F248" s="45"/>
      <c r="G248" s="6" t="s">
        <v>323</v>
      </c>
      <c r="H248" s="3">
        <v>3974050</v>
      </c>
      <c r="I248" s="3">
        <f t="shared" si="12"/>
        <v>4450936</v>
      </c>
    </row>
    <row r="249" spans="1:9" ht="38.25" x14ac:dyDescent="0.2">
      <c r="A249" s="26">
        <v>119</v>
      </c>
      <c r="B249" s="15">
        <v>368</v>
      </c>
      <c r="C249" s="16">
        <v>42662</v>
      </c>
      <c r="D249" s="13" t="s">
        <v>82</v>
      </c>
      <c r="E249" s="13" t="s">
        <v>11</v>
      </c>
      <c r="F249" s="29" t="s">
        <v>324</v>
      </c>
      <c r="G249" s="6" t="s">
        <v>325</v>
      </c>
      <c r="H249" s="3">
        <v>76798530</v>
      </c>
      <c r="I249" s="3">
        <f>H249*1.12</f>
        <v>86014353.600000009</v>
      </c>
    </row>
    <row r="250" spans="1:9" x14ac:dyDescent="0.2">
      <c r="A250" s="13">
        <v>120</v>
      </c>
      <c r="B250" s="15">
        <v>378</v>
      </c>
      <c r="C250" s="16">
        <v>42674</v>
      </c>
      <c r="D250" s="13" t="s">
        <v>10</v>
      </c>
      <c r="E250" s="13" t="s">
        <v>28</v>
      </c>
      <c r="F250" s="17" t="s">
        <v>326</v>
      </c>
      <c r="G250" s="8" t="s">
        <v>320</v>
      </c>
      <c r="H250" s="3">
        <f>I250/1.12</f>
        <v>55960124.999999993</v>
      </c>
      <c r="I250" s="3">
        <v>62675340</v>
      </c>
    </row>
    <row r="251" spans="1:9" x14ac:dyDescent="0.2">
      <c r="A251" s="13">
        <v>121</v>
      </c>
      <c r="B251" s="15">
        <v>379</v>
      </c>
      <c r="C251" s="16">
        <v>42674</v>
      </c>
      <c r="D251" s="13" t="s">
        <v>15</v>
      </c>
      <c r="E251" s="13" t="s">
        <v>28</v>
      </c>
      <c r="F251" s="17" t="s">
        <v>327</v>
      </c>
      <c r="G251" s="8" t="s">
        <v>328</v>
      </c>
      <c r="H251" s="3">
        <f>I251/1.12</f>
        <v>1473147.3303571427</v>
      </c>
      <c r="I251" s="3">
        <v>1649925.01</v>
      </c>
    </row>
    <row r="252" spans="1:9" x14ac:dyDescent="0.2">
      <c r="A252" s="13">
        <v>122</v>
      </c>
      <c r="B252" s="15">
        <v>380</v>
      </c>
      <c r="C252" s="16">
        <v>42674</v>
      </c>
      <c r="D252" s="13" t="s">
        <v>15</v>
      </c>
      <c r="E252" s="13" t="s">
        <v>28</v>
      </c>
      <c r="F252" s="17" t="s">
        <v>329</v>
      </c>
      <c r="G252" s="8" t="s">
        <v>330</v>
      </c>
      <c r="H252" s="3">
        <v>560000</v>
      </c>
      <c r="I252" s="3">
        <f>H252*1.12</f>
        <v>627200.00000000012</v>
      </c>
    </row>
    <row r="253" spans="1:9" x14ac:dyDescent="0.2">
      <c r="A253" s="13">
        <v>123</v>
      </c>
      <c r="B253" s="15">
        <v>383</v>
      </c>
      <c r="C253" s="16">
        <v>42674</v>
      </c>
      <c r="D253" s="13" t="s">
        <v>15</v>
      </c>
      <c r="E253" s="13" t="s">
        <v>28</v>
      </c>
      <c r="F253" s="17" t="s">
        <v>331</v>
      </c>
      <c r="G253" s="8" t="s">
        <v>332</v>
      </c>
      <c r="H253" s="3">
        <v>42700</v>
      </c>
      <c r="I253" s="3">
        <f>H253*1.12</f>
        <v>47824.000000000007</v>
      </c>
    </row>
    <row r="254" spans="1:9" x14ac:dyDescent="0.2">
      <c r="A254" s="40">
        <v>124</v>
      </c>
      <c r="B254" s="34">
        <v>385</v>
      </c>
      <c r="C254" s="37">
        <v>42674</v>
      </c>
      <c r="D254" s="40" t="s">
        <v>15</v>
      </c>
      <c r="E254" s="40" t="s">
        <v>28</v>
      </c>
      <c r="F254" s="53" t="s">
        <v>311</v>
      </c>
      <c r="G254" s="8" t="s">
        <v>333</v>
      </c>
      <c r="H254" s="3">
        <v>163640</v>
      </c>
      <c r="I254" s="3">
        <f>H254*1.12</f>
        <v>183276.80000000002</v>
      </c>
    </row>
    <row r="255" spans="1:9" x14ac:dyDescent="0.2">
      <c r="A255" s="42"/>
      <c r="B255" s="36"/>
      <c r="C255" s="39"/>
      <c r="D255" s="42"/>
      <c r="E255" s="42"/>
      <c r="F255" s="54"/>
      <c r="G255" s="8" t="s">
        <v>334</v>
      </c>
      <c r="H255" s="3">
        <f t="shared" ref="H255:H261" si="13">I255/1.12</f>
        <v>31473.214285714283</v>
      </c>
      <c r="I255" s="3">
        <v>35250</v>
      </c>
    </row>
    <row r="256" spans="1:9" x14ac:dyDescent="0.2">
      <c r="A256" s="13">
        <v>125</v>
      </c>
      <c r="B256" s="15">
        <v>386</v>
      </c>
      <c r="C256" s="16">
        <v>42674</v>
      </c>
      <c r="D256" s="13" t="s">
        <v>15</v>
      </c>
      <c r="E256" s="13" t="s">
        <v>28</v>
      </c>
      <c r="F256" s="17" t="s">
        <v>311</v>
      </c>
      <c r="G256" s="8" t="s">
        <v>335</v>
      </c>
      <c r="H256" s="3">
        <f t="shared" si="13"/>
        <v>87379.464285714275</v>
      </c>
      <c r="I256" s="3">
        <v>97865</v>
      </c>
    </row>
    <row r="257" spans="1:9" x14ac:dyDescent="0.2">
      <c r="A257" s="13">
        <v>126</v>
      </c>
      <c r="B257" s="15">
        <v>390</v>
      </c>
      <c r="C257" s="16">
        <v>42682</v>
      </c>
      <c r="D257" s="13" t="s">
        <v>15</v>
      </c>
      <c r="E257" s="13" t="s">
        <v>28</v>
      </c>
      <c r="F257" s="17" t="s">
        <v>336</v>
      </c>
      <c r="G257" s="8" t="s">
        <v>337</v>
      </c>
      <c r="H257" s="3">
        <f t="shared" si="13"/>
        <v>196428.57142857142</v>
      </c>
      <c r="I257" s="3">
        <v>220000</v>
      </c>
    </row>
    <row r="258" spans="1:9" x14ac:dyDescent="0.2">
      <c r="A258" s="13">
        <v>127</v>
      </c>
      <c r="B258" s="15">
        <v>393</v>
      </c>
      <c r="C258" s="16">
        <v>42685</v>
      </c>
      <c r="D258" s="13" t="s">
        <v>79</v>
      </c>
      <c r="E258" s="13" t="s">
        <v>28</v>
      </c>
      <c r="F258" s="17" t="s">
        <v>338</v>
      </c>
      <c r="G258" s="8" t="s">
        <v>339</v>
      </c>
      <c r="H258" s="3">
        <f t="shared" si="13"/>
        <v>1144600</v>
      </c>
      <c r="I258" s="3">
        <v>1281952</v>
      </c>
    </row>
    <row r="259" spans="1:9" x14ac:dyDescent="0.2">
      <c r="A259" s="13">
        <v>128</v>
      </c>
      <c r="B259" s="15">
        <v>396</v>
      </c>
      <c r="C259" s="16">
        <v>42685</v>
      </c>
      <c r="D259" s="13" t="s">
        <v>15</v>
      </c>
      <c r="E259" s="13" t="s">
        <v>28</v>
      </c>
      <c r="F259" s="17" t="s">
        <v>340</v>
      </c>
      <c r="G259" s="8" t="s">
        <v>341</v>
      </c>
      <c r="H259" s="3">
        <f t="shared" si="13"/>
        <v>1550380.5714285714</v>
      </c>
      <c r="I259" s="3">
        <v>1736426.24</v>
      </c>
    </row>
    <row r="260" spans="1:9" ht="51" x14ac:dyDescent="0.2">
      <c r="A260" s="13">
        <v>129</v>
      </c>
      <c r="B260" s="15">
        <v>399</v>
      </c>
      <c r="C260" s="16">
        <v>42691</v>
      </c>
      <c r="D260" s="13" t="s">
        <v>82</v>
      </c>
      <c r="E260" s="13" t="s">
        <v>11</v>
      </c>
      <c r="F260" s="17" t="s">
        <v>342</v>
      </c>
      <c r="G260" s="8" t="s">
        <v>242</v>
      </c>
      <c r="H260" s="3">
        <f t="shared" si="13"/>
        <v>32870092.999999993</v>
      </c>
      <c r="I260" s="3">
        <v>36814504.159999996</v>
      </c>
    </row>
    <row r="261" spans="1:9" ht="51" x14ac:dyDescent="0.2">
      <c r="A261" s="13">
        <v>130</v>
      </c>
      <c r="B261" s="15">
        <v>408</v>
      </c>
      <c r="C261" s="16">
        <v>42698</v>
      </c>
      <c r="D261" s="13" t="s">
        <v>15</v>
      </c>
      <c r="E261" s="13" t="s">
        <v>11</v>
      </c>
      <c r="F261" s="17" t="s">
        <v>208</v>
      </c>
      <c r="G261" s="8" t="s">
        <v>343</v>
      </c>
      <c r="H261" s="3">
        <f t="shared" si="13"/>
        <v>841975.99999999988</v>
      </c>
      <c r="I261" s="3">
        <v>943013.12</v>
      </c>
    </row>
    <row r="262" spans="1:9" ht="25.5" x14ac:dyDescent="0.2">
      <c r="A262" s="13">
        <v>131</v>
      </c>
      <c r="B262" s="15">
        <v>415</v>
      </c>
      <c r="C262" s="16">
        <v>42699</v>
      </c>
      <c r="D262" s="13" t="s">
        <v>15</v>
      </c>
      <c r="E262" s="13"/>
      <c r="F262" s="17" t="s">
        <v>344</v>
      </c>
      <c r="G262" s="8" t="s">
        <v>345</v>
      </c>
      <c r="H262" s="3">
        <v>134400</v>
      </c>
      <c r="I262" s="3">
        <f>H262*1.12</f>
        <v>150528</v>
      </c>
    </row>
    <row r="263" spans="1:9" s="57" customFormat="1" ht="54" customHeight="1" x14ac:dyDescent="0.2">
      <c r="A263" s="26">
        <v>134</v>
      </c>
      <c r="B263" s="26">
        <v>417</v>
      </c>
      <c r="C263" s="16">
        <v>42704</v>
      </c>
      <c r="D263" s="13" t="s">
        <v>15</v>
      </c>
      <c r="E263" s="13" t="s">
        <v>28</v>
      </c>
      <c r="F263" s="17" t="s">
        <v>346</v>
      </c>
      <c r="G263" s="8" t="s">
        <v>347</v>
      </c>
      <c r="H263" s="3">
        <f>I263/1.12</f>
        <v>175999.99999999997</v>
      </c>
      <c r="I263" s="3">
        <v>197120</v>
      </c>
    </row>
    <row r="264" spans="1:9" s="57" customFormat="1" ht="69" customHeight="1" x14ac:dyDescent="0.2">
      <c r="A264" s="26">
        <v>135</v>
      </c>
      <c r="B264" s="26">
        <v>418</v>
      </c>
      <c r="C264" s="16">
        <v>42704</v>
      </c>
      <c r="D264" s="13" t="s">
        <v>15</v>
      </c>
      <c r="E264" s="13" t="s">
        <v>28</v>
      </c>
      <c r="F264" s="17" t="s">
        <v>348</v>
      </c>
      <c r="G264" s="8" t="s">
        <v>349</v>
      </c>
      <c r="H264" s="3">
        <f t="shared" ref="H264:H268" si="14">I264/1.12</f>
        <v>435178.57142857136</v>
      </c>
      <c r="I264" s="3">
        <v>487400</v>
      </c>
    </row>
    <row r="265" spans="1:9" s="57" customFormat="1" ht="54" customHeight="1" x14ac:dyDescent="0.2">
      <c r="A265" s="26">
        <v>136</v>
      </c>
      <c r="B265" s="15">
        <v>419</v>
      </c>
      <c r="C265" s="16">
        <v>42704</v>
      </c>
      <c r="D265" s="13" t="s">
        <v>15</v>
      </c>
      <c r="E265" s="13" t="s">
        <v>28</v>
      </c>
      <c r="F265" s="17" t="s">
        <v>350</v>
      </c>
      <c r="G265" s="17" t="s">
        <v>351</v>
      </c>
      <c r="H265" s="3">
        <f t="shared" si="14"/>
        <v>328199.99999999994</v>
      </c>
      <c r="I265" s="3">
        <v>367584</v>
      </c>
    </row>
    <row r="266" spans="1:9" s="57" customFormat="1" ht="54" customHeight="1" x14ac:dyDescent="0.2">
      <c r="A266" s="28">
        <v>137</v>
      </c>
      <c r="B266" s="23">
        <v>420</v>
      </c>
      <c r="C266" s="56">
        <v>42704</v>
      </c>
      <c r="D266" s="22" t="s">
        <v>15</v>
      </c>
      <c r="E266" s="22" t="s">
        <v>133</v>
      </c>
      <c r="F266" s="8" t="s">
        <v>352</v>
      </c>
      <c r="G266" s="8" t="s">
        <v>353</v>
      </c>
      <c r="H266" s="3">
        <v>99000</v>
      </c>
      <c r="I266" s="3">
        <f>H266*1.12</f>
        <v>110880.00000000001</v>
      </c>
    </row>
    <row r="267" spans="1:9" s="57" customFormat="1" ht="54" customHeight="1" x14ac:dyDescent="0.2">
      <c r="A267" s="28">
        <v>138</v>
      </c>
      <c r="B267" s="23">
        <v>432</v>
      </c>
      <c r="C267" s="56">
        <v>42718</v>
      </c>
      <c r="D267" s="22" t="s">
        <v>82</v>
      </c>
      <c r="E267" s="22" t="s">
        <v>133</v>
      </c>
      <c r="F267" s="8" t="s">
        <v>354</v>
      </c>
      <c r="G267" s="8" t="s">
        <v>355</v>
      </c>
      <c r="H267" s="3">
        <v>2560000</v>
      </c>
      <c r="I267" s="3">
        <f>H267*1.12</f>
        <v>2867200.0000000005</v>
      </c>
    </row>
    <row r="268" spans="1:9" s="57" customFormat="1" ht="54" customHeight="1" x14ac:dyDescent="0.2">
      <c r="A268" s="28">
        <v>139</v>
      </c>
      <c r="B268" s="23">
        <v>433</v>
      </c>
      <c r="C268" s="56">
        <v>42719</v>
      </c>
      <c r="D268" s="22" t="s">
        <v>10</v>
      </c>
      <c r="E268" s="22" t="s">
        <v>28</v>
      </c>
      <c r="F268" s="8" t="s">
        <v>356</v>
      </c>
      <c r="G268" s="8" t="s">
        <v>320</v>
      </c>
      <c r="H268" s="3">
        <f t="shared" si="14"/>
        <v>4632642.8571428563</v>
      </c>
      <c r="I268" s="3">
        <v>5188560</v>
      </c>
    </row>
    <row r="269" spans="1:9" s="57" customFormat="1" ht="54" customHeight="1" x14ac:dyDescent="0.2">
      <c r="A269" s="28">
        <v>140</v>
      </c>
      <c r="B269" s="23">
        <v>437</v>
      </c>
      <c r="C269" s="56">
        <v>42726</v>
      </c>
      <c r="D269" s="22" t="s">
        <v>82</v>
      </c>
      <c r="E269" s="22" t="s">
        <v>28</v>
      </c>
      <c r="F269" s="8" t="s">
        <v>357</v>
      </c>
      <c r="G269" s="8" t="s">
        <v>358</v>
      </c>
      <c r="H269" s="3">
        <v>3702400</v>
      </c>
      <c r="I269" s="3">
        <f>H269*1.12</f>
        <v>4146688.0000000005</v>
      </c>
    </row>
    <row r="270" spans="1:9" s="57" customFormat="1" ht="94.5" customHeight="1" x14ac:dyDescent="0.2">
      <c r="A270" s="28">
        <v>141</v>
      </c>
      <c r="B270" s="23">
        <v>452</v>
      </c>
      <c r="C270" s="56">
        <v>42732</v>
      </c>
      <c r="D270" s="22" t="s">
        <v>15</v>
      </c>
      <c r="E270" s="22" t="s">
        <v>11</v>
      </c>
      <c r="F270" s="8" t="s">
        <v>359</v>
      </c>
      <c r="G270" s="22" t="s">
        <v>360</v>
      </c>
      <c r="H270" s="3">
        <f>I270/1.12</f>
        <v>421249.99999999994</v>
      </c>
      <c r="I270" s="3">
        <v>471800</v>
      </c>
    </row>
  </sheetData>
  <autoFilter ref="A4:I4"/>
  <mergeCells count="182">
    <mergeCell ref="A254:A255"/>
    <mergeCell ref="B254:B255"/>
    <mergeCell ref="C254:C255"/>
    <mergeCell ref="D254:D255"/>
    <mergeCell ref="E254:E255"/>
    <mergeCell ref="F254:F255"/>
    <mergeCell ref="A1:I1"/>
    <mergeCell ref="A13:A15"/>
    <mergeCell ref="B13:B15"/>
    <mergeCell ref="C13:C15"/>
    <mergeCell ref="D13:D15"/>
    <mergeCell ref="A17:A18"/>
    <mergeCell ref="B17:B18"/>
    <mergeCell ref="C17:C18"/>
    <mergeCell ref="D17:D18"/>
    <mergeCell ref="E17:E18"/>
    <mergeCell ref="A23:A25"/>
    <mergeCell ref="B23:B25"/>
    <mergeCell ref="C23:C25"/>
    <mergeCell ref="D23:D25"/>
    <mergeCell ref="E23:E25"/>
    <mergeCell ref="A32:A35"/>
    <mergeCell ref="B32:B35"/>
    <mergeCell ref="C32:C35"/>
    <mergeCell ref="D32:D35"/>
    <mergeCell ref="E32:E35"/>
    <mergeCell ref="A36:A37"/>
    <mergeCell ref="B36:B37"/>
    <mergeCell ref="C36:C37"/>
    <mergeCell ref="D36:D37"/>
    <mergeCell ref="E36:E37"/>
    <mergeCell ref="A38:A40"/>
    <mergeCell ref="B38:B40"/>
    <mergeCell ref="C38:C40"/>
    <mergeCell ref="D38:D40"/>
    <mergeCell ref="E38:E4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G49:G50"/>
    <mergeCell ref="A51:A52"/>
    <mergeCell ref="B51:B52"/>
    <mergeCell ref="C51:C52"/>
    <mergeCell ref="D51:D52"/>
    <mergeCell ref="A54:A59"/>
    <mergeCell ref="B54:B59"/>
    <mergeCell ref="C54:C59"/>
    <mergeCell ref="D54:D59"/>
    <mergeCell ref="E54:E59"/>
    <mergeCell ref="A62:A63"/>
    <mergeCell ref="B62:B63"/>
    <mergeCell ref="C62:C63"/>
    <mergeCell ref="D62:D63"/>
    <mergeCell ref="E62:E63"/>
    <mergeCell ref="E70:E76"/>
    <mergeCell ref="A78:A80"/>
    <mergeCell ref="B78:B80"/>
    <mergeCell ref="C78:C80"/>
    <mergeCell ref="D78:D80"/>
    <mergeCell ref="E78:E80"/>
    <mergeCell ref="A64:A65"/>
    <mergeCell ref="B64:B65"/>
    <mergeCell ref="C64:C65"/>
    <mergeCell ref="D64:D65"/>
    <mergeCell ref="A70:A76"/>
    <mergeCell ref="B70:B76"/>
    <mergeCell ref="C70:C76"/>
    <mergeCell ref="D70:D76"/>
    <mergeCell ref="E86:E94"/>
    <mergeCell ref="A105:A112"/>
    <mergeCell ref="B105:B112"/>
    <mergeCell ref="C105:C112"/>
    <mergeCell ref="D105:D112"/>
    <mergeCell ref="E105:E112"/>
    <mergeCell ref="A81:A82"/>
    <mergeCell ref="B81:B82"/>
    <mergeCell ref="C81:C82"/>
    <mergeCell ref="D81:D82"/>
    <mergeCell ref="A86:A94"/>
    <mergeCell ref="B86:B94"/>
    <mergeCell ref="C86:C94"/>
    <mergeCell ref="D86:D94"/>
    <mergeCell ref="F105:F112"/>
    <mergeCell ref="A118:A120"/>
    <mergeCell ref="B118:B120"/>
    <mergeCell ref="C118:C120"/>
    <mergeCell ref="D118:D120"/>
    <mergeCell ref="A124:A126"/>
    <mergeCell ref="B124:B126"/>
    <mergeCell ref="C124:C126"/>
    <mergeCell ref="D124:D126"/>
    <mergeCell ref="E124:E126"/>
    <mergeCell ref="A136:A137"/>
    <mergeCell ref="B136:B137"/>
    <mergeCell ref="C136:C137"/>
    <mergeCell ref="D136:D137"/>
    <mergeCell ref="E136:E137"/>
    <mergeCell ref="F136:F137"/>
    <mergeCell ref="F124:F126"/>
    <mergeCell ref="A127:A133"/>
    <mergeCell ref="B127:B133"/>
    <mergeCell ref="C127:C133"/>
    <mergeCell ref="D127:D133"/>
    <mergeCell ref="E127:E133"/>
    <mergeCell ref="F127:F133"/>
    <mergeCell ref="A152:A157"/>
    <mergeCell ref="B152:B157"/>
    <mergeCell ref="C152:C157"/>
    <mergeCell ref="D152:D157"/>
    <mergeCell ref="E152:E157"/>
    <mergeCell ref="F152:F157"/>
    <mergeCell ref="A138:A148"/>
    <mergeCell ref="B138:B148"/>
    <mergeCell ref="C138:C148"/>
    <mergeCell ref="D138:D148"/>
    <mergeCell ref="E138:E148"/>
    <mergeCell ref="F138:F148"/>
    <mergeCell ref="A168:A169"/>
    <mergeCell ref="B168:B169"/>
    <mergeCell ref="C168:C169"/>
    <mergeCell ref="D168:D169"/>
    <mergeCell ref="E168:E169"/>
    <mergeCell ref="F168:F169"/>
    <mergeCell ref="A159:A167"/>
    <mergeCell ref="B159:B167"/>
    <mergeCell ref="C159:C167"/>
    <mergeCell ref="D159:D167"/>
    <mergeCell ref="E159:E167"/>
    <mergeCell ref="F159:F167"/>
    <mergeCell ref="A186:A187"/>
    <mergeCell ref="B186:B187"/>
    <mergeCell ref="C186:C187"/>
    <mergeCell ref="D186:D187"/>
    <mergeCell ref="E186:E187"/>
    <mergeCell ref="F186:F187"/>
    <mergeCell ref="A174:A184"/>
    <mergeCell ref="B174:B184"/>
    <mergeCell ref="C174:C184"/>
    <mergeCell ref="D174:D184"/>
    <mergeCell ref="E174:E184"/>
    <mergeCell ref="F174:F184"/>
    <mergeCell ref="A230:A231"/>
    <mergeCell ref="B230:B231"/>
    <mergeCell ref="C230:C231"/>
    <mergeCell ref="D230:D231"/>
    <mergeCell ref="E230:E231"/>
    <mergeCell ref="F230:F231"/>
    <mergeCell ref="A192:A226"/>
    <mergeCell ref="B192:B226"/>
    <mergeCell ref="C192:C226"/>
    <mergeCell ref="D192:D226"/>
    <mergeCell ref="E192:E226"/>
    <mergeCell ref="F192:F196"/>
    <mergeCell ref="F197:F203"/>
    <mergeCell ref="F204:F210"/>
    <mergeCell ref="F211:F217"/>
    <mergeCell ref="F218:F224"/>
    <mergeCell ref="A246:A248"/>
    <mergeCell ref="B246:B248"/>
    <mergeCell ref="C246:C248"/>
    <mergeCell ref="D246:D248"/>
    <mergeCell ref="E246:E248"/>
    <mergeCell ref="F246:F248"/>
    <mergeCell ref="A238:A242"/>
    <mergeCell ref="B238:B242"/>
    <mergeCell ref="C238:C242"/>
    <mergeCell ref="D238:D242"/>
    <mergeCell ref="E238:E242"/>
    <mergeCell ref="F238:F2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2017-01-30T06:30:50Z</dcterms:modified>
</cp:coreProperties>
</file>