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асыл\Desktop\План 2015\План для размещения на сайт\"/>
    </mc:Choice>
  </mc:AlternateContent>
  <bookViews>
    <workbookView xWindow="0" yWindow="0" windowWidth="23040" windowHeight="8832" activeTab="1"/>
  </bookViews>
  <sheets>
    <sheet name="Изменения и дополнения" sheetId="1" r:id="rId1"/>
    <sheet name="Уточненный" sheetId="2" r:id="rId2"/>
  </sheets>
  <definedNames>
    <definedName name="_xlnm.Print_Area" localSheetId="0">'Изменения и дополнения'!$A$1:$Y$115</definedName>
    <definedName name="_xlnm.Print_Area" localSheetId="1">Уточненный!$A$1:$Y$178</definedName>
  </definedNames>
  <calcPr calcId="152511"/>
</workbook>
</file>

<file path=xl/calcChain.xml><?xml version="1.0" encoding="utf-8"?>
<calcChain xmlns="http://schemas.openxmlformats.org/spreadsheetml/2006/main">
  <c r="U170" i="2" l="1"/>
  <c r="U116" i="2"/>
  <c r="U100" i="1"/>
  <c r="U99" i="1"/>
  <c r="V99" i="1" s="1"/>
  <c r="U110" i="2"/>
  <c r="V110" i="2" s="1"/>
  <c r="V108" i="1" l="1"/>
  <c r="V107" i="1"/>
  <c r="V168" i="2"/>
  <c r="V150" i="2"/>
  <c r="V170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6" i="2"/>
  <c r="V115" i="2"/>
  <c r="V114" i="2"/>
  <c r="V113" i="2"/>
  <c r="U109" i="2"/>
  <c r="V109" i="2" s="1"/>
  <c r="U108" i="2"/>
  <c r="V108" i="2" s="1"/>
  <c r="U107" i="2"/>
  <c r="V107" i="2" s="1"/>
  <c r="U106" i="2"/>
  <c r="V106" i="2" s="1"/>
  <c r="U105" i="2"/>
  <c r="V105" i="2" s="1"/>
  <c r="U104" i="2"/>
  <c r="V104" i="2" s="1"/>
  <c r="U103" i="2"/>
  <c r="V103" i="2" s="1"/>
  <c r="U102" i="2"/>
  <c r="V102" i="2" s="1"/>
  <c r="U101" i="2"/>
  <c r="V101" i="2" s="1"/>
  <c r="U100" i="2"/>
  <c r="V100" i="2" s="1"/>
  <c r="U99" i="2"/>
  <c r="V99" i="2" s="1"/>
  <c r="U98" i="2"/>
  <c r="V98" i="2" s="1"/>
  <c r="U97" i="2"/>
  <c r="V97" i="2" s="1"/>
  <c r="U96" i="2"/>
  <c r="V96" i="2" s="1"/>
  <c r="U95" i="2"/>
  <c r="V95" i="2" s="1"/>
  <c r="U94" i="2"/>
  <c r="V94" i="2" s="1"/>
  <c r="U93" i="2"/>
  <c r="V93" i="2" s="1"/>
  <c r="U92" i="2"/>
  <c r="V92" i="2" s="1"/>
  <c r="U91" i="2"/>
  <c r="V91" i="2" s="1"/>
  <c r="U90" i="2"/>
  <c r="V90" i="2" s="1"/>
  <c r="U89" i="2"/>
  <c r="V89" i="2" s="1"/>
  <c r="U88" i="2"/>
  <c r="V88" i="2" s="1"/>
  <c r="U87" i="2"/>
  <c r="V87" i="2" s="1"/>
  <c r="U86" i="2"/>
  <c r="V86" i="2" s="1"/>
  <c r="U85" i="2"/>
  <c r="V85" i="2" s="1"/>
  <c r="U84" i="2"/>
  <c r="V84" i="2" s="1"/>
  <c r="U83" i="2"/>
  <c r="V83" i="2" s="1"/>
  <c r="U82" i="2"/>
  <c r="V82" i="2" s="1"/>
  <c r="U81" i="2"/>
  <c r="V81" i="2" s="1"/>
  <c r="U80" i="2"/>
  <c r="V80" i="2" s="1"/>
  <c r="U79" i="2"/>
  <c r="V79" i="2" s="1"/>
  <c r="U78" i="2"/>
  <c r="V78" i="2" s="1"/>
  <c r="U77" i="2"/>
  <c r="V77" i="2" s="1"/>
  <c r="U76" i="2"/>
  <c r="V76" i="2" s="1"/>
  <c r="U75" i="2"/>
  <c r="V75" i="2" s="1"/>
  <c r="U74" i="2"/>
  <c r="V74" i="2" s="1"/>
  <c r="U73" i="2"/>
  <c r="V73" i="2" s="1"/>
  <c r="U72" i="2"/>
  <c r="V72" i="2" s="1"/>
  <c r="U71" i="2"/>
  <c r="U70" i="2"/>
  <c r="V70" i="2" s="1"/>
  <c r="U69" i="2"/>
  <c r="V69" i="2" s="1"/>
  <c r="U68" i="2"/>
  <c r="V68" i="2" s="1"/>
  <c r="U67" i="2"/>
  <c r="V67" i="2" s="1"/>
  <c r="U66" i="2"/>
  <c r="V66" i="2" s="1"/>
  <c r="U65" i="2"/>
  <c r="V65" i="2" s="1"/>
  <c r="U64" i="2"/>
  <c r="V64" i="2" s="1"/>
  <c r="U63" i="2"/>
  <c r="V63" i="2" s="1"/>
  <c r="U62" i="2"/>
  <c r="V62" i="2" s="1"/>
  <c r="U61" i="2"/>
  <c r="V61" i="2" s="1"/>
  <c r="U60" i="2"/>
  <c r="V60" i="2" s="1"/>
  <c r="U59" i="2"/>
  <c r="V59" i="2" s="1"/>
  <c r="U58" i="2"/>
  <c r="V58" i="2" s="1"/>
  <c r="U57" i="2"/>
  <c r="V57" i="2" s="1"/>
  <c r="U56" i="2"/>
  <c r="V56" i="2" s="1"/>
  <c r="U55" i="2"/>
  <c r="V55" i="2" s="1"/>
  <c r="U54" i="2"/>
  <c r="V54" i="2" s="1"/>
  <c r="U53" i="2"/>
  <c r="V53" i="2" s="1"/>
  <c r="U52" i="2"/>
  <c r="V52" i="2" s="1"/>
  <c r="U51" i="2"/>
  <c r="V51" i="2" s="1"/>
  <c r="U50" i="2"/>
  <c r="V50" i="2" s="1"/>
  <c r="U49" i="2"/>
  <c r="V49" i="2" s="1"/>
  <c r="U48" i="2"/>
  <c r="V48" i="2" s="1"/>
  <c r="U47" i="2"/>
  <c r="V47" i="2" s="1"/>
  <c r="U46" i="2"/>
  <c r="V46" i="2" s="1"/>
  <c r="U45" i="2"/>
  <c r="V45" i="2" s="1"/>
  <c r="U44" i="2"/>
  <c r="V44" i="2" s="1"/>
  <c r="U43" i="2"/>
  <c r="V43" i="2" s="1"/>
  <c r="U42" i="2"/>
  <c r="V42" i="2" s="1"/>
  <c r="U41" i="2"/>
  <c r="V41" i="2" s="1"/>
  <c r="U40" i="2"/>
  <c r="V40" i="2" s="1"/>
  <c r="U39" i="2"/>
  <c r="V39" i="2" s="1"/>
  <c r="U38" i="2"/>
  <c r="V38" i="2" s="1"/>
  <c r="U37" i="2"/>
  <c r="V37" i="2" s="1"/>
  <c r="U36" i="2"/>
  <c r="V36" i="2" s="1"/>
  <c r="U35" i="2"/>
  <c r="V35" i="2" s="1"/>
  <c r="U34" i="2"/>
  <c r="V34" i="2" s="1"/>
  <c r="U33" i="2"/>
  <c r="V33" i="2" s="1"/>
  <c r="U32" i="2"/>
  <c r="V32" i="2" s="1"/>
  <c r="U31" i="2"/>
  <c r="V31" i="2" s="1"/>
  <c r="U30" i="2"/>
  <c r="V30" i="2" s="1"/>
  <c r="U29" i="2"/>
  <c r="V29" i="2" s="1"/>
  <c r="U28" i="2"/>
  <c r="V28" i="2" s="1"/>
  <c r="U27" i="2"/>
  <c r="V27" i="2" s="1"/>
  <c r="U26" i="2"/>
  <c r="V26" i="2" s="1"/>
  <c r="U25" i="2"/>
  <c r="V25" i="2" s="1"/>
  <c r="U24" i="2"/>
  <c r="V24" i="2" s="1"/>
  <c r="U23" i="2"/>
  <c r="V23" i="2" s="1"/>
  <c r="U22" i="2"/>
  <c r="V22" i="2" s="1"/>
  <c r="U21" i="2"/>
  <c r="V21" i="2" s="1"/>
  <c r="U20" i="2"/>
  <c r="V20" i="2" s="1"/>
  <c r="U19" i="2"/>
  <c r="V19" i="2" s="1"/>
  <c r="U18" i="2"/>
  <c r="V18" i="2" s="1"/>
  <c r="U17" i="2"/>
  <c r="V17" i="2" s="1"/>
  <c r="U16" i="2"/>
  <c r="V16" i="2" s="1"/>
  <c r="U15" i="2"/>
  <c r="V15" i="2" s="1"/>
  <c r="U14" i="2"/>
  <c r="V14" i="2" s="1"/>
  <c r="U13" i="2"/>
  <c r="V71" i="2" l="1"/>
  <c r="U111" i="2"/>
  <c r="U172" i="2" s="1"/>
  <c r="V172" i="2" s="1"/>
  <c r="V13" i="2"/>
  <c r="V105" i="1"/>
  <c r="U103" i="1"/>
  <c r="V103" i="1" s="1"/>
  <c r="V102" i="1"/>
  <c r="U98" i="1"/>
  <c r="V98" i="1" s="1"/>
  <c r="U97" i="1"/>
  <c r="V97" i="1" s="1"/>
  <c r="U96" i="1"/>
  <c r="V96" i="1" s="1"/>
  <c r="U95" i="1"/>
  <c r="V95" i="1" s="1"/>
  <c r="U94" i="1"/>
  <c r="V94" i="1" s="1"/>
  <c r="U93" i="1"/>
  <c r="V93" i="1" s="1"/>
  <c r="U92" i="1"/>
  <c r="V92" i="1" s="1"/>
  <c r="U91" i="1"/>
  <c r="V91" i="1" s="1"/>
  <c r="U90" i="1"/>
  <c r="V90" i="1" s="1"/>
  <c r="U89" i="1"/>
  <c r="V89" i="1" s="1"/>
  <c r="U88" i="1"/>
  <c r="V88" i="1"/>
  <c r="U87" i="1"/>
  <c r="V87" i="1" s="1"/>
  <c r="U86" i="1"/>
  <c r="V86" i="1" s="1"/>
  <c r="U85" i="1"/>
  <c r="V85" i="1" s="1"/>
  <c r="U84" i="1"/>
  <c r="V84" i="1" s="1"/>
  <c r="U83" i="1"/>
  <c r="V83" i="1" s="1"/>
  <c r="U82" i="1"/>
  <c r="V82" i="1" s="1"/>
  <c r="U81" i="1"/>
  <c r="V81" i="1" s="1"/>
  <c r="U80" i="1"/>
  <c r="V80" i="1" s="1"/>
  <c r="U79" i="1"/>
  <c r="V79" i="1" s="1"/>
  <c r="U78" i="1"/>
  <c r="V78" i="1" s="1"/>
  <c r="U77" i="1"/>
  <c r="V77" i="1" s="1"/>
  <c r="U76" i="1"/>
  <c r="V76" i="1" s="1"/>
  <c r="U75" i="1"/>
  <c r="V75" i="1" s="1"/>
  <c r="U74" i="1"/>
  <c r="V74" i="1"/>
  <c r="U73" i="1"/>
  <c r="V73" i="1" s="1"/>
  <c r="U72" i="1"/>
  <c r="V72" i="1"/>
  <c r="U71" i="1"/>
  <c r="V71" i="1" s="1"/>
  <c r="U70" i="1"/>
  <c r="V70" i="1" s="1"/>
  <c r="U69" i="1"/>
  <c r="V69" i="1" s="1"/>
  <c r="U68" i="1"/>
  <c r="V68" i="1" s="1"/>
  <c r="U67" i="1"/>
  <c r="V67" i="1" s="1"/>
  <c r="U66" i="1"/>
  <c r="V66" i="1" s="1"/>
  <c r="U65" i="1"/>
  <c r="V65" i="1" s="1"/>
  <c r="U64" i="1"/>
  <c r="V64" i="1" s="1"/>
  <c r="U63" i="1"/>
  <c r="V63" i="1" s="1"/>
  <c r="U62" i="1"/>
  <c r="V62" i="1" s="1"/>
  <c r="U61" i="1"/>
  <c r="V61" i="1" s="1"/>
  <c r="U60" i="1"/>
  <c r="V60" i="1" s="1"/>
  <c r="U59" i="1"/>
  <c r="V59" i="1" s="1"/>
  <c r="U58" i="1"/>
  <c r="V58" i="1" s="1"/>
  <c r="U57" i="1"/>
  <c r="V57" i="1" s="1"/>
  <c r="U56" i="1"/>
  <c r="V56" i="1" s="1"/>
  <c r="U55" i="1"/>
  <c r="V55" i="1" s="1"/>
  <c r="U54" i="1"/>
  <c r="V54" i="1" s="1"/>
  <c r="U53" i="1"/>
  <c r="V53" i="1" s="1"/>
  <c r="U52" i="1"/>
  <c r="V52" i="1"/>
  <c r="U51" i="1"/>
  <c r="V51" i="1" s="1"/>
  <c r="U50" i="1"/>
  <c r="V50" i="1" s="1"/>
  <c r="U49" i="1"/>
  <c r="V49" i="1" s="1"/>
  <c r="U48" i="1"/>
  <c r="V48" i="1" s="1"/>
  <c r="U47" i="1"/>
  <c r="V47" i="1" s="1"/>
  <c r="U46" i="1"/>
  <c r="V46" i="1" s="1"/>
  <c r="U45" i="1"/>
  <c r="V45" i="1" s="1"/>
  <c r="U44" i="1"/>
  <c r="V44" i="1" s="1"/>
  <c r="U43" i="1"/>
  <c r="V43" i="1" s="1"/>
  <c r="U42" i="1"/>
  <c r="V42" i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l="1"/>
  <c r="U109" i="1"/>
  <c r="V109" i="1" s="1"/>
  <c r="V111" i="2"/>
  <c r="V100" i="1" l="1"/>
</calcChain>
</file>

<file path=xl/sharedStrings.xml><?xml version="1.0" encoding="utf-8"?>
<sst xmlns="http://schemas.openxmlformats.org/spreadsheetml/2006/main" count="4163" uniqueCount="529">
  <si>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</si>
  <si>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</si>
  <si>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</si>
  <si>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</si>
  <si>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</si>
  <si>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</si>
  <si>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</si>
  <si>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</si>
  <si>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</si>
  <si>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</si>
  <si>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</si>
  <si>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</si>
  <si>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</si>
  <si>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</si>
  <si>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</si>
  <si>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</si>
  <si>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</si>
  <si>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</si>
  <si>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</si>
  <si>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</si>
  <si>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</si>
  <si>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</si>
  <si>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</si>
  <si>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</si>
  <si>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</si>
  <si>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</si>
  <si>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</si>
  <si>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</si>
  <si>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ТОО "ҚазТрансГаз Өнімдері"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</si>
  <si>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</si>
  <si>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</si>
  <si>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</si>
  <si>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</si>
  <si>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</si>
  <si>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</si>
  <si>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</si>
  <si>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</si>
  <si>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</si>
  <si>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с даты заключения договора до 31 декабря 2015г., поставка по заявкам Заказчика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</si>
  <si>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</si>
  <si>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</si>
  <si>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</si>
  <si>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</si>
  <si>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</si>
  <si>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</si>
  <si>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</si>
  <si>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итого по товарам</t>
  </si>
  <si>
    <t>2.Работы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</si>
  <si>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</si>
  <si>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</si>
  <si>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</si>
  <si>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</si>
  <si>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</si>
  <si>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</si>
  <si>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итого по работам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</si>
  <si>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</si>
  <si>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</si>
  <si>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</si>
  <si>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</si>
  <si>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</si>
  <si>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</si>
  <si>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</si>
  <si>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</si>
  <si>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</si>
  <si>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</si>
  <si>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</si>
  <si>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</si>
  <si>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</si>
  <si>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</si>
  <si>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</si>
  <si>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</si>
  <si>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</si>
  <si>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</si>
  <si>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</si>
  <si>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</si>
  <si>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</si>
  <si>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</si>
  <si>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</si>
  <si>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</si>
  <si>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</si>
  <si>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</si>
  <si>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</si>
  <si>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</si>
  <si>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</si>
  <si>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</si>
  <si>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</si>
  <si>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</si>
  <si>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</si>
  <si>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</si>
  <si>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</si>
  <si>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</si>
  <si>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</si>
  <si>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</si>
  <si>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</si>
  <si>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</si>
  <si>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</si>
  <si>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</si>
  <si>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</si>
  <si>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</si>
  <si>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</si>
  <si>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</si>
  <si>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</si>
  <si>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</si>
  <si>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</si>
  <si>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</si>
  <si>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</si>
  <si>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</si>
  <si>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</si>
  <si>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</si>
  <si>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</si>
  <si>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</si>
  <si>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</si>
  <si>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</si>
  <si>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</si>
  <si>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</si>
  <si>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</si>
  <si>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</si>
  <si>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</si>
  <si>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</si>
  <si>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</si>
  <si>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</si>
  <si>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</si>
  <si>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</si>
  <si>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</si>
  <si>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</si>
  <si>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</si>
  <si>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</si>
  <si>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</si>
  <si>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</si>
  <si>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</si>
  <si>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</si>
  <si>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</si>
  <si>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</si>
  <si>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</si>
  <si>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</si>
  <si>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</si>
  <si>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</si>
  <si>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</si>
  <si>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</si>
  <si>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</si>
  <si>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</si>
  <si>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</si>
  <si>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</si>
  <si>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</si>
  <si>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</si>
  <si>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</si>
  <si>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</si>
  <si>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</si>
  <si>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</si>
  <si>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</si>
  <si>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</si>
  <si>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</si>
  <si>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</si>
  <si>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</si>
  <si>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</si>
  <si>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</si>
  <si>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</si>
  <si>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</si>
  <si>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</si>
  <si>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</si>
  <si>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</si>
  <si>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</si>
  <si>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</si>
  <si>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</si>
  <si>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</si>
  <si>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</si>
  <si>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</si>
  <si>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</si>
  <si>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</si>
  <si>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</si>
  <si>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</si>
  <si>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</si>
  <si>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</si>
  <si>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</si>
  <si>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</si>
  <si>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</si>
  <si>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</si>
  <si>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</si>
  <si>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</si>
  <si>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</si>
  <si>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</si>
  <si>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</si>
  <si>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</si>
  <si>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</si>
  <si>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</si>
  <si>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</si>
  <si>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</si>
  <si>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</si>
  <si>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</si>
  <si>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</si>
  <si>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</si>
  <si>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</si>
  <si>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</si>
  <si>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</si>
  <si>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</si>
  <si>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</si>
  <si>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</si>
  <si>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</si>
  <si>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</si>
  <si>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</si>
  <si>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</si>
  <si>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</si>
  <si>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</si>
  <si>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</si>
  <si>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</si>
  <si>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</si>
  <si>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</si>
  <si>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</si>
  <si>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</si>
  <si>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</si>
  <si>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</si>
  <si>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</si>
  <si>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</si>
  <si>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</si>
  <si>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</si>
  <si>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</si>
  <si>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</si>
  <si>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итого по услугам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</si>
  <si>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</si>
  <si>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</si>
  <si>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</si>
  <si>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</si>
  <si>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</si>
  <si>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</si>
  <si>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с даты заключения договора до 31 декабря 2014г., поставка по заявкам Заказчика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</si>
  <si>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</si>
  <si>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</si>
  <si>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</si>
  <si>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</si>
  <si>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</si>
  <si>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</si>
  <si>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</si>
  <si>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</si>
  <si>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</si>
  <si>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</si>
  <si>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</si>
  <si>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</si>
  <si>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</si>
  <si>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</si>
  <si>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</si>
  <si>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</si>
  <si>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</si>
  <si>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</si>
  <si>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</si>
  <si>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</si>
  <si>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</si>
  <si>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</si>
  <si>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</si>
  <si>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</si>
  <si>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</si>
  <si>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</si>
  <si>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</si>
  <si>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</si>
  <si>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</si>
  <si>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</si>
  <si>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</si>
  <si>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Реквизиты (№ приказа и дата утверждения плана закупок) 15-01-ПЗТРУ от «30» декабря 2014 г.</t>
  </si>
  <si>
    <t>Исполнитель</t>
  </si>
  <si>
    <t>Менеджер по закупкам</t>
  </si>
  <si>
    <t>Актымбаев Е.К.</t>
  </si>
  <si>
    <t>Тел. +7/7172/55-89-60, вн.1191</t>
  </si>
  <si>
    <t>г. Астана, р.Есиль</t>
  </si>
  <si>
    <t>февраль, март</t>
  </si>
  <si>
    <t>План закупок товаров, работ и услуг ТОО "ҚaзTрансГаз Өнiмдерi" на 2015 год</t>
  </si>
  <si>
    <t>8-1 У</t>
  </si>
  <si>
    <t>март</t>
  </si>
  <si>
    <t>С изменениями и дополнениями 15-02-ИПЗТРУ от 24.02.2015 г.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</si>
  <si>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</si>
  <si>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</si>
  <si>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</si>
  <si>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</si>
  <si>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</si>
  <si>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</si>
  <si>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предоплата 30%, остаток оплаты после полного исполнения договора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</si>
  <si>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</si>
  <si>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</si>
  <si>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</si>
  <si>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</si>
  <si>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</si>
  <si>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в течение 30 календарных дней с даты заключения Договора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</si>
  <si>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</si>
  <si>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</si>
  <si>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</si>
  <si>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</si>
  <si>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</si>
  <si>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</si>
  <si>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</si>
  <si>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</si>
  <si>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ТОО "КазТрансГаз Өнімдері"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</si>
  <si>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</si>
  <si>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</si>
  <si>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</si>
  <si>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</si>
  <si>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 xml:space="preserve">30 календарных дней с даты заключения Договора 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</si>
  <si>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</si>
  <si>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</si>
  <si>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</si>
  <si>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</si>
  <si>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</si>
  <si>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</si>
  <si>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</si>
  <si>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</si>
  <si>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</si>
  <si>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</si>
  <si>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</si>
  <si>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</si>
  <si>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</si>
  <si>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</si>
  <si>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</si>
  <si>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</si>
  <si>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</si>
  <si>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</si>
  <si>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</si>
  <si>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</si>
  <si>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</si>
  <si>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автогаз толықтырғыш компрессорлық станцияға арналған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</si>
  <si>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</si>
  <si>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</si>
  <si>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</si>
  <si>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</si>
  <si>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</si>
  <si>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</si>
  <si>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</si>
  <si>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</si>
  <si>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</si>
  <si>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</si>
  <si>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</si>
  <si>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</si>
  <si>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</si>
  <si>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</si>
  <si>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</si>
  <si>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</si>
  <si>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</si>
  <si>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</si>
  <si>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</si>
  <si>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</si>
  <si>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</si>
  <si>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</si>
  <si>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</si>
  <si>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</si>
  <si>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</si>
  <si>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</si>
  <si>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</si>
  <si>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</si>
  <si>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</si>
  <si>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</si>
  <si>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</si>
  <si>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</si>
  <si>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</si>
  <si>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</si>
  <si>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</si>
  <si>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</si>
  <si>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</si>
  <si>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</si>
  <si>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</si>
  <si>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</si>
  <si>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</si>
  <si>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</si>
  <si>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</si>
  <si>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</si>
  <si>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</si>
  <si>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</si>
  <si>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</si>
  <si>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</si>
  <si>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</si>
  <si>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</si>
  <si>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</si>
  <si>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</si>
  <si>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</si>
  <si>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</si>
  <si>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</si>
  <si>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</si>
  <si>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Клапан впускной и выпускной</t>
  </si>
  <si>
    <t>служат для периодического открытия и закрытия отверстий впускных и выпускных каналов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</si>
  <si>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</si>
  <si>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</si>
  <si>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</si>
  <si>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</si>
  <si>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</si>
  <si>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</si>
  <si>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</si>
  <si>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</si>
  <si>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</si>
  <si>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</si>
  <si>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</si>
  <si>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</si>
  <si>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</si>
  <si>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</si>
  <si>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</si>
  <si>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</si>
  <si>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</si>
  <si>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</si>
  <si>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</si>
  <si>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</si>
  <si>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</si>
  <si>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</si>
  <si>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</si>
  <si>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</si>
  <si>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</si>
  <si>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</si>
  <si>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</si>
  <si>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</si>
  <si>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</si>
  <si>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</si>
  <si>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</si>
  <si>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</si>
  <si>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</si>
  <si>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</si>
  <si>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</si>
  <si>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</si>
  <si>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</si>
  <si>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</si>
  <si>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</si>
  <si>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</si>
  <si>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</si>
  <si>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</si>
  <si>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</si>
  <si>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</si>
  <si>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</si>
  <si>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</si>
  <si>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</si>
  <si>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</si>
  <si>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</si>
  <si>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</si>
  <si>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</si>
  <si>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</si>
  <si>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</si>
  <si>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</si>
  <si>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</si>
  <si>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</si>
  <si>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</si>
  <si>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</si>
  <si>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</si>
  <si>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</si>
  <si>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</si>
  <si>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</si>
  <si>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</si>
  <si>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</si>
  <si>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</si>
  <si>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</si>
  <si>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</si>
  <si>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</si>
  <si>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</si>
  <si>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</si>
  <si>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</si>
  <si>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</si>
  <si>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</si>
  <si>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</si>
  <si>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</si>
  <si>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</si>
  <si>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</si>
  <si>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</si>
  <si>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</si>
  <si>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</si>
  <si>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</si>
  <si>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</si>
  <si>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</si>
  <si>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</si>
  <si>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</si>
  <si>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</si>
  <si>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</si>
  <si>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</si>
  <si>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</si>
  <si>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</si>
  <si>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</si>
  <si>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</si>
  <si>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</si>
  <si>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</si>
  <si>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</si>
  <si>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</si>
  <si>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</si>
  <si>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</si>
  <si>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</si>
  <si>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</si>
  <si>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</si>
  <si>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</si>
  <si>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</si>
  <si>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</si>
  <si>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</si>
  <si>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</si>
  <si>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</si>
  <si>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</si>
  <si>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</si>
  <si>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</si>
  <si>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</si>
  <si>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</si>
  <si>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</si>
  <si>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</si>
  <si>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</si>
  <si>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</si>
  <si>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</si>
  <si>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</si>
  <si>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</si>
  <si>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ЭОТП</t>
  </si>
  <si>
    <t>предоплата 50%, остаток оплаты после полного исполнения договора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</si>
  <si>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</si>
  <si>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</si>
  <si>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</si>
  <si>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</si>
  <si>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</si>
  <si>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</si>
  <si>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</si>
  <si>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</si>
  <si>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</si>
  <si>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</si>
  <si>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</si>
  <si>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</si>
  <si>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</si>
  <si>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С изменениями и дополнениями 15-03-ИПЗТРУ от 18.03.2015 г.</t>
  </si>
  <si>
    <t>31-1 У</t>
  </si>
  <si>
    <t>в течение 30 рабочих дней с даты заключения договора</t>
  </si>
  <si>
    <t>3,4,5,11,14,20</t>
  </si>
  <si>
    <t>Приложение №1</t>
  </si>
  <si>
    <t>Приложение №2</t>
  </si>
  <si>
    <t>услуги по аттестации рабочих мест</t>
  </si>
  <si>
    <t>аттестация рабочих мест</t>
  </si>
  <si>
    <t>г. Астана, ул. Кунаева 14/4</t>
  </si>
  <si>
    <t xml:space="preserve">в течении 30 рабочих дней с даты заключения договора </t>
  </si>
  <si>
    <t>План закупок товаров, работ и услуг ТОО "КaзTрансГаз Өнiмдерi" на 2015 год</t>
  </si>
  <si>
    <t>27.12.23.20.22.11.11.11.1</t>
  </si>
  <si>
    <t>Контактор</t>
  </si>
  <si>
    <t>Электромагнитный высокого напряыжения</t>
  </si>
  <si>
    <t>Панель управления компрессора CUBOGAS</t>
  </si>
  <si>
    <t>апрель</t>
  </si>
  <si>
    <t>50% предоплата
50% после поставки на склад</t>
  </si>
  <si>
    <t>98 Т</t>
  </si>
  <si>
    <t xml:space="preserve">60 календарных дней с даты заключения Договора </t>
  </si>
  <si>
    <t xml:space="preserve">90 календарных дней с даты заключения Договора </t>
  </si>
  <si>
    <t>ЭОТТ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</si>
</sst>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3" borderId="1"/>
    <xf numFmtId="0" fontId="3" fillId="4" borderId="0" applyNumberFormat="0" applyBorder="0" applyAlignment="0" applyProtection="0"/>
    <xf numFmtId="0" fontId="2" fillId="3" borderId="1"/>
    <xf numFmtId="0" fontId="3" fillId="4" borderId="1" applyNumberFormat="0" applyBorder="0" applyAlignment="0" applyProtection="0"/>
    <xf numFmtId="0" fontId="2" fillId="3" borderId="1"/>
    <xf numFmtId="0" fontId="4" fillId="3" borderId="1"/>
    <xf numFmtId="43" fontId="2" fillId="3" borderId="1" applyFont="0" applyFill="0" applyBorder="0" applyAlignment="0" applyProtection="0"/>
  </cellStyleXfs>
  <cellXfs count="89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1" fontId="9" fillId="3" borderId="5" xfId="3" applyNumberFormat="1" applyFont="1" applyFill="1" applyBorder="1" applyAlignment="1">
      <alignment horizontal="center" vertical="center" wrapText="1"/>
    </xf>
    <xf numFmtId="43" fontId="9" fillId="3" borderId="5" xfId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1" fontId="9" fillId="5" borderId="5" xfId="3" applyNumberFormat="1" applyFont="1" applyFill="1" applyBorder="1" applyAlignment="1">
      <alignment horizontal="center" vertical="center" wrapText="1"/>
    </xf>
    <xf numFmtId="43" fontId="9" fillId="5" borderId="5" xfId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/>
    </xf>
    <xf numFmtId="0" fontId="5" fillId="3" borderId="5" xfId="4" applyNumberFormat="1" applyFont="1" applyFill="1" applyBorder="1" applyAlignment="1">
      <alignment horizontal="center" vertical="center" wrapText="1"/>
    </xf>
    <xf numFmtId="1" fontId="5" fillId="3" borderId="5" xfId="4" applyNumberFormat="1" applyFont="1" applyFill="1" applyBorder="1" applyAlignment="1">
      <alignment horizontal="center" vertical="center" wrapText="1"/>
    </xf>
    <xf numFmtId="2" fontId="9" fillId="3" borderId="5" xfId="5" applyNumberFormat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0" fontId="5" fillId="3" borderId="5" xfId="4" applyNumberFormat="1" applyFont="1" applyFill="1" applyBorder="1" applyAlignment="1">
      <alignment vertical="top" wrapText="1"/>
    </xf>
    <xf numFmtId="0" fontId="1" fillId="3" borderId="5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43" fontId="5" fillId="2" borderId="5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left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5" fillId="3" borderId="5" xfId="0" applyNumberFormat="1" applyFont="1" applyFill="1" applyBorder="1" applyAlignment="1">
      <alignment horizontal="center" wrapText="1"/>
    </xf>
    <xf numFmtId="0" fontId="5" fillId="5" borderId="5" xfId="0" applyNumberFormat="1" applyFont="1" applyFill="1" applyBorder="1" applyAlignment="1">
      <alignment horizontal="center" wrapText="1"/>
    </xf>
    <xf numFmtId="2" fontId="9" fillId="5" borderId="5" xfId="5" applyNumberFormat="1" applyFont="1" applyFill="1" applyBorder="1" applyAlignment="1">
      <alignment horizontal="center" vertical="center" wrapText="1"/>
    </xf>
    <xf numFmtId="4" fontId="9" fillId="5" borderId="5" xfId="5" applyNumberFormat="1" applyFont="1" applyFill="1" applyBorder="1" applyAlignment="1">
      <alignment horizontal="center" vertical="center" wrapText="1"/>
    </xf>
    <xf numFmtId="43" fontId="9" fillId="3" borderId="5" xfId="8" applyFont="1" applyFill="1" applyBorder="1" applyAlignment="1">
      <alignment horizontal="center" vertical="center" wrapText="1"/>
    </xf>
    <xf numFmtId="0" fontId="9" fillId="3" borderId="5" xfId="5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wrapText="1"/>
    </xf>
    <xf numFmtId="43" fontId="5" fillId="3" borderId="12" xfId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center" vertical="center" wrapText="1"/>
    </xf>
    <xf numFmtId="43" fontId="1" fillId="3" borderId="5" xfId="1" applyFont="1" applyFill="1" applyBorder="1" applyAlignment="1">
      <alignment horizontal="center" vertical="center" wrapText="1"/>
    </xf>
    <xf numFmtId="43" fontId="1" fillId="3" borderId="12" xfId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3" fontId="1" fillId="2" borderId="12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2" fontId="9" fillId="3" borderId="12" xfId="5" applyNumberFormat="1" applyFont="1" applyFill="1" applyBorder="1" applyAlignment="1">
      <alignment horizontal="center" vertical="center" wrapText="1"/>
    </xf>
    <xf numFmtId="0" fontId="9" fillId="3" borderId="12" xfId="5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8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</cellXfs>
  <cellStyles count="9">
    <cellStyle name="Нейтральный" xfId="3" builtinId="28"/>
    <cellStyle name="Нейтральный 2" xfId="5"/>
    <cellStyle name="Обычный" xfId="0" builtinId="0"/>
    <cellStyle name="Обычный 2" xfId="2"/>
    <cellStyle name="Обычный 3" xfId="6"/>
    <cellStyle name="Обычный 4" xfId="4"/>
    <cellStyle name="Обычный 5" xfId="7"/>
    <cellStyle name="Финансовый" xfId="1" builtinId="3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5"/>
  <sheetViews>
    <sheetView view="pageBreakPreview" zoomScale="50" zoomScaleNormal="60" zoomScaleSheetLayoutView="50" workbookViewId="0">
      <pane ySplit="15" topLeftCell="A49" activePane="bottomLeft" state="frozen"/>
      <selection pane="bottomLeft" activeCell="U100" sqref="U100"/>
    </sheetView>
  </sheetViews>
  <sheetFormatPr defaultRowHeight="12.75" customHeight="1" x14ac:dyDescent="0.3"/>
  <cols>
    <col min="1" max="1" width="5.33203125" style="1" customWidth="1"/>
    <col min="2" max="2" width="7.44140625" style="1" customWidth="1"/>
    <col min="3" max="3" width="14" style="1" customWidth="1"/>
    <col min="4" max="4" width="11.44140625" style="1" customWidth="1"/>
    <col min="5" max="5" width="14.33203125" style="1" customWidth="1"/>
    <col min="6" max="6" width="15.33203125" style="1" customWidth="1"/>
    <col min="7" max="7" width="17.33203125" style="1" customWidth="1"/>
    <col min="8" max="8" width="10.5546875" style="1" customWidth="1"/>
    <col min="9" max="9" width="15.33203125" style="1" customWidth="1"/>
    <col min="10" max="10" width="12.88671875" style="1" customWidth="1"/>
    <col min="11" max="11" width="13.109375" style="1" customWidth="1"/>
    <col min="12" max="12" width="17.5546875" style="1" customWidth="1"/>
    <col min="13" max="13" width="14.44140625" style="1" customWidth="1"/>
    <col min="14" max="14" width="15.6640625" style="1" customWidth="1"/>
    <col min="15" max="15" width="15.88671875" style="1" customWidth="1"/>
    <col min="16" max="16" width="15" style="1" customWidth="1"/>
    <col min="17" max="17" width="14.44140625" style="1" customWidth="1"/>
    <col min="18" max="18" width="10.88671875" style="1" customWidth="1"/>
    <col min="19" max="19" width="11.109375" style="1" customWidth="1"/>
    <col min="20" max="20" width="16.109375" style="1" customWidth="1"/>
    <col min="21" max="21" width="18.88671875" style="1" customWidth="1"/>
    <col min="22" max="22" width="17.77734375" style="1" customWidth="1"/>
    <col min="23" max="23" width="13.88671875" style="1" customWidth="1"/>
    <col min="24" max="24" width="13.33203125" style="1" customWidth="1"/>
    <col min="25" max="25" width="13.6640625" style="1" customWidth="1"/>
    <col min="26" max="39" width="9.109375" style="1" customWidth="1"/>
    <col min="40" max="16384" width="8.88671875" style="3"/>
  </cols>
  <sheetData>
    <row r="1" spans="2:26" ht="22.5" customHeight="1" thickBot="1" x14ac:dyDescent="0.35">
      <c r="C1" s="72" t="s">
        <v>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  <c r="V1" s="2"/>
      <c r="W1" s="66" t="s">
        <v>512</v>
      </c>
      <c r="X1" s="66"/>
      <c r="Y1" s="66"/>
    </row>
    <row r="2" spans="2:26" ht="12.75" customHeight="1" x14ac:dyDescent="0.3">
      <c r="O2" s="2"/>
      <c r="V2" s="2"/>
      <c r="W2" s="2"/>
    </row>
    <row r="3" spans="2:26" ht="12.75" customHeight="1" x14ac:dyDescent="0.3">
      <c r="B3" s="78" t="s">
        <v>518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2:26" ht="13.5" customHeight="1" x14ac:dyDescent="0.3">
      <c r="B4" s="79"/>
      <c r="C4" s="79"/>
      <c r="D4" s="79" t="s">
        <v>1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2:26" ht="16.2" customHeight="1" x14ac:dyDescent="0.3">
      <c r="L5" s="2"/>
      <c r="M5" s="2"/>
      <c r="N5" s="2"/>
      <c r="O5" s="2"/>
      <c r="R5" s="2"/>
      <c r="S5" s="67" t="s">
        <v>256</v>
      </c>
      <c r="T5" s="67"/>
      <c r="U5" s="67"/>
      <c r="V5" s="67"/>
      <c r="W5" s="67"/>
      <c r="X5" s="67"/>
      <c r="Y5" s="67"/>
    </row>
    <row r="6" spans="2:26" ht="16.2" customHeight="1" x14ac:dyDescent="0.3">
      <c r="L6" s="2"/>
      <c r="M6" s="2"/>
      <c r="N6" s="2"/>
      <c r="O6" s="2"/>
      <c r="Q6" s="2"/>
      <c r="R6" s="2"/>
      <c r="S6" s="67" t="s">
        <v>266</v>
      </c>
      <c r="T6" s="67"/>
      <c r="U6" s="67"/>
      <c r="V6" s="67"/>
      <c r="W6" s="67"/>
      <c r="X6" s="67"/>
      <c r="Y6" s="67"/>
    </row>
    <row r="7" spans="2:26" ht="16.2" customHeight="1" x14ac:dyDescent="0.3">
      <c r="L7" s="2"/>
      <c r="M7" s="2"/>
      <c r="N7" s="2"/>
      <c r="O7" s="2"/>
      <c r="R7" s="2"/>
      <c r="S7" s="67" t="s">
        <v>508</v>
      </c>
      <c r="T7" s="67"/>
      <c r="U7" s="67"/>
      <c r="V7" s="67"/>
      <c r="W7" s="67"/>
      <c r="X7" s="67"/>
      <c r="Y7" s="67"/>
    </row>
    <row r="8" spans="2:26" ht="13.5" customHeight="1" x14ac:dyDescent="0.3">
      <c r="L8" s="2"/>
      <c r="M8" s="2"/>
      <c r="N8" s="2"/>
      <c r="O8" s="2"/>
      <c r="Q8" s="2"/>
      <c r="R8" s="2"/>
      <c r="S8" s="68"/>
      <c r="T8" s="68"/>
      <c r="U8" s="68"/>
      <c r="V8" s="68"/>
      <c r="W8" s="68"/>
      <c r="X8" s="68"/>
      <c r="Y8" s="69"/>
    </row>
    <row r="9" spans="2:26" ht="13.5" customHeight="1" x14ac:dyDescent="0.3">
      <c r="L9" s="2"/>
      <c r="M9" s="2"/>
      <c r="N9" s="2"/>
      <c r="O9" s="2"/>
      <c r="Q9" s="2"/>
      <c r="R9" s="2"/>
      <c r="S9" s="2"/>
      <c r="T9" s="4"/>
      <c r="U9" s="4"/>
      <c r="V9" s="4"/>
      <c r="W9" s="4"/>
      <c r="X9" s="4"/>
      <c r="Y9" s="4"/>
    </row>
    <row r="10" spans="2:26" ht="12.75" customHeight="1" x14ac:dyDescent="0.3"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2:26" ht="12.75" customHeight="1" x14ac:dyDescent="0.3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6" ht="13.5" customHeight="1" x14ac:dyDescent="0.3"/>
    <row r="13" spans="2:26" ht="12.75" customHeight="1" x14ac:dyDescent="0.3"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6" t="s">
        <v>7</v>
      </c>
      <c r="H13" s="76" t="s">
        <v>8</v>
      </c>
      <c r="I13" s="76" t="s">
        <v>9</v>
      </c>
      <c r="J13" s="76" t="s">
        <v>10</v>
      </c>
      <c r="K13" s="76" t="s">
        <v>11</v>
      </c>
      <c r="L13" s="76" t="s">
        <v>12</v>
      </c>
      <c r="M13" s="76" t="s">
        <v>13</v>
      </c>
      <c r="N13" s="76" t="s">
        <v>14</v>
      </c>
      <c r="O13" s="76" t="s">
        <v>15</v>
      </c>
      <c r="P13" s="76" t="s">
        <v>16</v>
      </c>
      <c r="Q13" s="76" t="s">
        <v>17</v>
      </c>
      <c r="R13" s="76" t="s">
        <v>18</v>
      </c>
      <c r="S13" s="76" t="s">
        <v>19</v>
      </c>
      <c r="T13" s="76" t="s">
        <v>20</v>
      </c>
      <c r="U13" s="76" t="s">
        <v>21</v>
      </c>
      <c r="V13" s="76" t="s">
        <v>22</v>
      </c>
      <c r="W13" s="76" t="s">
        <v>23</v>
      </c>
      <c r="X13" s="80" t="s">
        <v>24</v>
      </c>
      <c r="Y13" s="80" t="s">
        <v>25</v>
      </c>
      <c r="Z13" s="83"/>
    </row>
    <row r="14" spans="2:26" ht="106.5" customHeight="1" x14ac:dyDescent="0.3">
      <c r="B14" s="77"/>
      <c r="C14" s="77"/>
      <c r="D14" s="77"/>
      <c r="E14" s="77"/>
      <c r="F14" s="77"/>
      <c r="G14" s="82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82"/>
      <c r="X14" s="81"/>
      <c r="Y14" s="81"/>
      <c r="Z14" s="83"/>
    </row>
    <row r="15" spans="2:26" ht="12.75" customHeight="1" x14ac:dyDescent="0.3">
      <c r="B15" s="5">
        <v>1</v>
      </c>
      <c r="C15" s="6">
        <v>2</v>
      </c>
      <c r="D15" s="6">
        <v>3</v>
      </c>
      <c r="E15" s="6">
        <v>4</v>
      </c>
      <c r="F15" s="6">
        <v>5</v>
      </c>
      <c r="G15" s="6">
        <v>6</v>
      </c>
      <c r="H15" s="6">
        <v>7</v>
      </c>
      <c r="I15" s="6">
        <v>8</v>
      </c>
      <c r="J15" s="6">
        <v>9</v>
      </c>
      <c r="K15" s="6">
        <v>10</v>
      </c>
      <c r="L15" s="6">
        <v>11</v>
      </c>
      <c r="M15" s="6">
        <v>12</v>
      </c>
      <c r="N15" s="6">
        <v>13</v>
      </c>
      <c r="O15" s="6">
        <v>14</v>
      </c>
      <c r="P15" s="6">
        <v>15</v>
      </c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  <c r="X15" s="6">
        <v>23</v>
      </c>
      <c r="Y15" s="6">
        <v>24</v>
      </c>
    </row>
    <row r="16" spans="2:26" ht="12.75" customHeight="1" x14ac:dyDescent="0.3">
      <c r="B16" s="7" t="s">
        <v>26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  <c r="W16" s="9"/>
      <c r="X16" s="10"/>
      <c r="Y16" s="10"/>
    </row>
    <row r="17" spans="1:39" s="18" customFormat="1" ht="64.2" customHeight="1" x14ac:dyDescent="0.3">
      <c r="A17" s="11"/>
      <c r="B17" s="12" t="s">
        <v>410</v>
      </c>
      <c r="C17" s="13" t="s">
        <v>288</v>
      </c>
      <c r="D17" s="13" t="s">
        <v>289</v>
      </c>
      <c r="E17" s="13" t="s">
        <v>290</v>
      </c>
      <c r="F17" s="13" t="s">
        <v>291</v>
      </c>
      <c r="G17" s="13" t="s">
        <v>292</v>
      </c>
      <c r="H17" s="13" t="s">
        <v>493</v>
      </c>
      <c r="I17" s="13">
        <v>0</v>
      </c>
      <c r="J17" s="13">
        <v>710000000</v>
      </c>
      <c r="K17" s="13" t="s">
        <v>34</v>
      </c>
      <c r="L17" s="13" t="s">
        <v>492</v>
      </c>
      <c r="M17" s="13" t="s">
        <v>36</v>
      </c>
      <c r="N17" s="13" t="s">
        <v>37</v>
      </c>
      <c r="O17" s="13" t="s">
        <v>293</v>
      </c>
      <c r="P17" s="13" t="s">
        <v>494</v>
      </c>
      <c r="Q17" s="14" t="s">
        <v>233</v>
      </c>
      <c r="R17" s="13" t="s">
        <v>294</v>
      </c>
      <c r="S17" s="15">
        <v>8</v>
      </c>
      <c r="T17" s="16">
        <v>9899.9999999999982</v>
      </c>
      <c r="U17" s="16">
        <f>T17*S17</f>
        <v>79199.999999999985</v>
      </c>
      <c r="V17" s="16">
        <f>U17*1.12</f>
        <v>88703.999999999985</v>
      </c>
      <c r="W17" s="13" t="s">
        <v>245</v>
      </c>
      <c r="X17" s="13">
        <v>2015</v>
      </c>
      <c r="Y17" s="17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s="18" customFormat="1" ht="64.2" customHeight="1" x14ac:dyDescent="0.3">
      <c r="A18" s="11"/>
      <c r="B18" s="12" t="s">
        <v>411</v>
      </c>
      <c r="C18" s="13" t="s">
        <v>288</v>
      </c>
      <c r="D18" s="13" t="s">
        <v>295</v>
      </c>
      <c r="E18" s="13" t="s">
        <v>296</v>
      </c>
      <c r="F18" s="13" t="s">
        <v>291</v>
      </c>
      <c r="G18" s="13" t="s">
        <v>292</v>
      </c>
      <c r="H18" s="13" t="s">
        <v>493</v>
      </c>
      <c r="I18" s="13">
        <v>0</v>
      </c>
      <c r="J18" s="13">
        <v>710000000</v>
      </c>
      <c r="K18" s="13" t="s">
        <v>34</v>
      </c>
      <c r="L18" s="13" t="s">
        <v>492</v>
      </c>
      <c r="M18" s="13" t="s">
        <v>36</v>
      </c>
      <c r="N18" s="13" t="s">
        <v>37</v>
      </c>
      <c r="O18" s="13" t="s">
        <v>293</v>
      </c>
      <c r="P18" s="13" t="s">
        <v>494</v>
      </c>
      <c r="Q18" s="14" t="s">
        <v>233</v>
      </c>
      <c r="R18" s="13" t="s">
        <v>294</v>
      </c>
      <c r="S18" s="15">
        <v>16</v>
      </c>
      <c r="T18" s="16">
        <v>6717.8571428571422</v>
      </c>
      <c r="U18" s="16">
        <f t="shared" ref="U18:U81" si="0">T18*S18</f>
        <v>107485.71428571428</v>
      </c>
      <c r="V18" s="16">
        <f t="shared" ref="V18:V93" si="1">U18*1.12</f>
        <v>120384</v>
      </c>
      <c r="W18" s="13" t="s">
        <v>245</v>
      </c>
      <c r="X18" s="13">
        <v>2015</v>
      </c>
      <c r="Y18" s="1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39" s="18" customFormat="1" ht="64.2" customHeight="1" x14ac:dyDescent="0.3">
      <c r="A19" s="11"/>
      <c r="B19" s="12" t="s">
        <v>412</v>
      </c>
      <c r="C19" s="13" t="s">
        <v>288</v>
      </c>
      <c r="D19" s="13" t="s">
        <v>295</v>
      </c>
      <c r="E19" s="13" t="s">
        <v>296</v>
      </c>
      <c r="F19" s="13" t="s">
        <v>291</v>
      </c>
      <c r="G19" s="13" t="s">
        <v>297</v>
      </c>
      <c r="H19" s="13" t="s">
        <v>493</v>
      </c>
      <c r="I19" s="13">
        <v>0</v>
      </c>
      <c r="J19" s="13">
        <v>710000000</v>
      </c>
      <c r="K19" s="13" t="s">
        <v>34</v>
      </c>
      <c r="L19" s="13" t="s">
        <v>492</v>
      </c>
      <c r="M19" s="13" t="s">
        <v>36</v>
      </c>
      <c r="N19" s="13" t="s">
        <v>37</v>
      </c>
      <c r="O19" s="13" t="s">
        <v>293</v>
      </c>
      <c r="P19" s="13" t="s">
        <v>494</v>
      </c>
      <c r="Q19" s="14" t="s">
        <v>233</v>
      </c>
      <c r="R19" s="13" t="s">
        <v>294</v>
      </c>
      <c r="S19" s="15">
        <v>24</v>
      </c>
      <c r="T19" s="16">
        <v>1485</v>
      </c>
      <c r="U19" s="16">
        <f t="shared" si="0"/>
        <v>35640</v>
      </c>
      <c r="V19" s="16">
        <f t="shared" si="1"/>
        <v>39916.800000000003</v>
      </c>
      <c r="W19" s="13" t="s">
        <v>245</v>
      </c>
      <c r="X19" s="13">
        <v>2015</v>
      </c>
      <c r="Y19" s="17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s="18" customFormat="1" ht="64.2" customHeight="1" x14ac:dyDescent="0.3">
      <c r="A20" s="11"/>
      <c r="B20" s="12" t="s">
        <v>413</v>
      </c>
      <c r="C20" s="13" t="s">
        <v>288</v>
      </c>
      <c r="D20" s="13" t="s">
        <v>298</v>
      </c>
      <c r="E20" s="13" t="s">
        <v>299</v>
      </c>
      <c r="F20" s="13" t="s">
        <v>300</v>
      </c>
      <c r="G20" s="13" t="s">
        <v>292</v>
      </c>
      <c r="H20" s="13" t="s">
        <v>493</v>
      </c>
      <c r="I20" s="13">
        <v>0</v>
      </c>
      <c r="J20" s="13">
        <v>710000000</v>
      </c>
      <c r="K20" s="13" t="s">
        <v>34</v>
      </c>
      <c r="L20" s="13" t="s">
        <v>492</v>
      </c>
      <c r="M20" s="13" t="s">
        <v>36</v>
      </c>
      <c r="N20" s="13" t="s">
        <v>37</v>
      </c>
      <c r="O20" s="13" t="s">
        <v>293</v>
      </c>
      <c r="P20" s="13" t="s">
        <v>494</v>
      </c>
      <c r="Q20" s="14" t="s">
        <v>233</v>
      </c>
      <c r="R20" s="13" t="s">
        <v>294</v>
      </c>
      <c r="S20" s="15">
        <v>2</v>
      </c>
      <c r="T20" s="16">
        <v>448471.76785714284</v>
      </c>
      <c r="U20" s="16">
        <f t="shared" si="0"/>
        <v>896943.53571428568</v>
      </c>
      <c r="V20" s="16">
        <f t="shared" si="1"/>
        <v>1004576.76</v>
      </c>
      <c r="W20" s="13" t="s">
        <v>245</v>
      </c>
      <c r="X20" s="13">
        <v>2015</v>
      </c>
      <c r="Y20" s="17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s="18" customFormat="1" ht="64.2" customHeight="1" x14ac:dyDescent="0.3">
      <c r="A21" s="11"/>
      <c r="B21" s="12" t="s">
        <v>414</v>
      </c>
      <c r="C21" s="13" t="s">
        <v>288</v>
      </c>
      <c r="D21" s="13" t="s">
        <v>301</v>
      </c>
      <c r="E21" s="13" t="s">
        <v>302</v>
      </c>
      <c r="F21" s="19" t="s">
        <v>291</v>
      </c>
      <c r="G21" s="13" t="s">
        <v>292</v>
      </c>
      <c r="H21" s="13" t="s">
        <v>493</v>
      </c>
      <c r="I21" s="13">
        <v>0</v>
      </c>
      <c r="J21" s="13">
        <v>710000000</v>
      </c>
      <c r="K21" s="13" t="s">
        <v>34</v>
      </c>
      <c r="L21" s="13" t="s">
        <v>492</v>
      </c>
      <c r="M21" s="13" t="s">
        <v>36</v>
      </c>
      <c r="N21" s="13" t="s">
        <v>37</v>
      </c>
      <c r="O21" s="13" t="s">
        <v>293</v>
      </c>
      <c r="P21" s="13" t="s">
        <v>494</v>
      </c>
      <c r="Q21" s="14" t="s">
        <v>233</v>
      </c>
      <c r="R21" s="13" t="s">
        <v>294</v>
      </c>
      <c r="S21" s="15">
        <v>2</v>
      </c>
      <c r="T21" s="16">
        <v>42428.571428571428</v>
      </c>
      <c r="U21" s="16">
        <f t="shared" si="0"/>
        <v>84857.142857142855</v>
      </c>
      <c r="V21" s="16">
        <f t="shared" si="1"/>
        <v>95040</v>
      </c>
      <c r="W21" s="13" t="s">
        <v>245</v>
      </c>
      <c r="X21" s="13">
        <v>2015</v>
      </c>
      <c r="Y21" s="17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s="18" customFormat="1" ht="64.2" customHeight="1" x14ac:dyDescent="0.3">
      <c r="A22" s="11"/>
      <c r="B22" s="12" t="s">
        <v>415</v>
      </c>
      <c r="C22" s="13" t="s">
        <v>288</v>
      </c>
      <c r="D22" s="19" t="s">
        <v>303</v>
      </c>
      <c r="E22" s="19" t="s">
        <v>304</v>
      </c>
      <c r="F22" s="19" t="s">
        <v>291</v>
      </c>
      <c r="G22" s="13" t="s">
        <v>292</v>
      </c>
      <c r="H22" s="13" t="s">
        <v>493</v>
      </c>
      <c r="I22" s="13">
        <v>0</v>
      </c>
      <c r="J22" s="13">
        <v>710000000</v>
      </c>
      <c r="K22" s="13" t="s">
        <v>34</v>
      </c>
      <c r="L22" s="13" t="s">
        <v>492</v>
      </c>
      <c r="M22" s="13" t="s">
        <v>36</v>
      </c>
      <c r="N22" s="13" t="s">
        <v>37</v>
      </c>
      <c r="O22" s="13" t="s">
        <v>293</v>
      </c>
      <c r="P22" s="13" t="s">
        <v>494</v>
      </c>
      <c r="Q22" s="14" t="s">
        <v>233</v>
      </c>
      <c r="R22" s="13" t="s">
        <v>294</v>
      </c>
      <c r="S22" s="15">
        <v>2</v>
      </c>
      <c r="T22" s="16">
        <v>42428.571428571428</v>
      </c>
      <c r="U22" s="16">
        <f t="shared" si="0"/>
        <v>84857.142857142855</v>
      </c>
      <c r="V22" s="16">
        <f t="shared" si="1"/>
        <v>95040</v>
      </c>
      <c r="W22" s="13" t="s">
        <v>245</v>
      </c>
      <c r="X22" s="13">
        <v>2015</v>
      </c>
      <c r="Y22" s="17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s="18" customFormat="1" ht="64.2" customHeight="1" x14ac:dyDescent="0.3">
      <c r="A23" s="11"/>
      <c r="B23" s="12" t="s">
        <v>416</v>
      </c>
      <c r="C23" s="13" t="s">
        <v>288</v>
      </c>
      <c r="D23" s="13" t="s">
        <v>305</v>
      </c>
      <c r="E23" s="13" t="s">
        <v>306</v>
      </c>
      <c r="F23" s="13" t="s">
        <v>291</v>
      </c>
      <c r="G23" s="13" t="s">
        <v>292</v>
      </c>
      <c r="H23" s="13" t="s">
        <v>493</v>
      </c>
      <c r="I23" s="13">
        <v>0</v>
      </c>
      <c r="J23" s="13">
        <v>710000000</v>
      </c>
      <c r="K23" s="13" t="s">
        <v>34</v>
      </c>
      <c r="L23" s="13" t="s">
        <v>492</v>
      </c>
      <c r="M23" s="13" t="s">
        <v>36</v>
      </c>
      <c r="N23" s="13" t="s">
        <v>37</v>
      </c>
      <c r="O23" s="13" t="s">
        <v>293</v>
      </c>
      <c r="P23" s="13" t="s">
        <v>494</v>
      </c>
      <c r="Q23" s="14" t="s">
        <v>233</v>
      </c>
      <c r="R23" s="13" t="s">
        <v>294</v>
      </c>
      <c r="S23" s="15">
        <v>2</v>
      </c>
      <c r="T23" s="16">
        <v>42428.571428571428</v>
      </c>
      <c r="U23" s="16">
        <f t="shared" si="0"/>
        <v>84857.142857142855</v>
      </c>
      <c r="V23" s="16">
        <f t="shared" si="1"/>
        <v>95040</v>
      </c>
      <c r="W23" s="13" t="s">
        <v>245</v>
      </c>
      <c r="X23" s="13">
        <v>2015</v>
      </c>
      <c r="Y23" s="17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s="18" customFormat="1" ht="64.2" customHeight="1" x14ac:dyDescent="0.3">
      <c r="A24" s="11"/>
      <c r="B24" s="12" t="s">
        <v>417</v>
      </c>
      <c r="C24" s="13" t="s">
        <v>288</v>
      </c>
      <c r="D24" s="13" t="s">
        <v>307</v>
      </c>
      <c r="E24" s="13" t="s">
        <v>308</v>
      </c>
      <c r="F24" s="13" t="s">
        <v>291</v>
      </c>
      <c r="G24" s="13" t="s">
        <v>292</v>
      </c>
      <c r="H24" s="13" t="s">
        <v>493</v>
      </c>
      <c r="I24" s="13">
        <v>0</v>
      </c>
      <c r="J24" s="13">
        <v>710000000</v>
      </c>
      <c r="K24" s="13" t="s">
        <v>34</v>
      </c>
      <c r="L24" s="13" t="s">
        <v>492</v>
      </c>
      <c r="M24" s="13" t="s">
        <v>36</v>
      </c>
      <c r="N24" s="13" t="s">
        <v>37</v>
      </c>
      <c r="O24" s="13" t="s">
        <v>293</v>
      </c>
      <c r="P24" s="13" t="s">
        <v>494</v>
      </c>
      <c r="Q24" s="14" t="s">
        <v>233</v>
      </c>
      <c r="R24" s="13" t="s">
        <v>294</v>
      </c>
      <c r="S24" s="15">
        <v>2</v>
      </c>
      <c r="T24" s="16">
        <v>14142.857142857141</v>
      </c>
      <c r="U24" s="16">
        <f t="shared" si="0"/>
        <v>28285.714285714283</v>
      </c>
      <c r="V24" s="16">
        <f t="shared" si="1"/>
        <v>31680</v>
      </c>
      <c r="W24" s="13" t="s">
        <v>245</v>
      </c>
      <c r="X24" s="13">
        <v>2015</v>
      </c>
      <c r="Y24" s="17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s="18" customFormat="1" ht="64.2" customHeight="1" x14ac:dyDescent="0.3">
      <c r="A25" s="11"/>
      <c r="B25" s="12" t="s">
        <v>418</v>
      </c>
      <c r="C25" s="13" t="s">
        <v>288</v>
      </c>
      <c r="D25" s="13" t="s">
        <v>309</v>
      </c>
      <c r="E25" s="13" t="s">
        <v>310</v>
      </c>
      <c r="F25" s="13" t="s">
        <v>291</v>
      </c>
      <c r="G25" s="13" t="s">
        <v>292</v>
      </c>
      <c r="H25" s="13" t="s">
        <v>493</v>
      </c>
      <c r="I25" s="13">
        <v>0</v>
      </c>
      <c r="J25" s="13">
        <v>710000000</v>
      </c>
      <c r="K25" s="13" t="s">
        <v>34</v>
      </c>
      <c r="L25" s="13" t="s">
        <v>492</v>
      </c>
      <c r="M25" s="13" t="s">
        <v>36</v>
      </c>
      <c r="N25" s="13" t="s">
        <v>37</v>
      </c>
      <c r="O25" s="13" t="s">
        <v>293</v>
      </c>
      <c r="P25" s="13" t="s">
        <v>494</v>
      </c>
      <c r="Q25" s="14" t="s">
        <v>233</v>
      </c>
      <c r="R25" s="13" t="s">
        <v>294</v>
      </c>
      <c r="S25" s="15">
        <v>2</v>
      </c>
      <c r="T25" s="16">
        <v>2607.5892857142853</v>
      </c>
      <c r="U25" s="16">
        <f t="shared" si="0"/>
        <v>5215.1785714285706</v>
      </c>
      <c r="V25" s="16">
        <f t="shared" si="1"/>
        <v>5841</v>
      </c>
      <c r="W25" s="13" t="s">
        <v>245</v>
      </c>
      <c r="X25" s="13">
        <v>2015</v>
      </c>
      <c r="Y25" s="17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s="18" customFormat="1" ht="64.2" customHeight="1" x14ac:dyDescent="0.3">
      <c r="A26" s="11"/>
      <c r="B26" s="12" t="s">
        <v>419</v>
      </c>
      <c r="C26" s="13" t="s">
        <v>288</v>
      </c>
      <c r="D26" s="13" t="s">
        <v>311</v>
      </c>
      <c r="E26" s="13" t="s">
        <v>312</v>
      </c>
      <c r="F26" s="13" t="s">
        <v>291</v>
      </c>
      <c r="G26" s="13" t="s">
        <v>292</v>
      </c>
      <c r="H26" s="13" t="s">
        <v>493</v>
      </c>
      <c r="I26" s="13">
        <v>0</v>
      </c>
      <c r="J26" s="13">
        <v>710000000</v>
      </c>
      <c r="K26" s="13" t="s">
        <v>34</v>
      </c>
      <c r="L26" s="13" t="s">
        <v>492</v>
      </c>
      <c r="M26" s="13" t="s">
        <v>36</v>
      </c>
      <c r="N26" s="13" t="s">
        <v>37</v>
      </c>
      <c r="O26" s="13" t="s">
        <v>293</v>
      </c>
      <c r="P26" s="13" t="s">
        <v>494</v>
      </c>
      <c r="Q26" s="14" t="s">
        <v>233</v>
      </c>
      <c r="R26" s="13" t="s">
        <v>294</v>
      </c>
      <c r="S26" s="15">
        <v>5</v>
      </c>
      <c r="T26" s="16">
        <v>883.92857142857133</v>
      </c>
      <c r="U26" s="16">
        <f t="shared" si="0"/>
        <v>4419.6428571428569</v>
      </c>
      <c r="V26" s="16">
        <f t="shared" si="1"/>
        <v>4950</v>
      </c>
      <c r="W26" s="13" t="s">
        <v>245</v>
      </c>
      <c r="X26" s="13">
        <v>2015</v>
      </c>
      <c r="Y26" s="17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s="18" customFormat="1" ht="64.2" customHeight="1" x14ac:dyDescent="0.3">
      <c r="A27" s="11"/>
      <c r="B27" s="12" t="s">
        <v>420</v>
      </c>
      <c r="C27" s="13" t="s">
        <v>288</v>
      </c>
      <c r="D27" s="13" t="s">
        <v>313</v>
      </c>
      <c r="E27" s="13" t="s">
        <v>314</v>
      </c>
      <c r="F27" s="13" t="s">
        <v>315</v>
      </c>
      <c r="G27" s="13" t="s">
        <v>292</v>
      </c>
      <c r="H27" s="13" t="s">
        <v>493</v>
      </c>
      <c r="I27" s="13">
        <v>0</v>
      </c>
      <c r="J27" s="13">
        <v>710000000</v>
      </c>
      <c r="K27" s="13" t="s">
        <v>34</v>
      </c>
      <c r="L27" s="13" t="s">
        <v>492</v>
      </c>
      <c r="M27" s="13" t="s">
        <v>36</v>
      </c>
      <c r="N27" s="13" t="s">
        <v>37</v>
      </c>
      <c r="O27" s="13" t="s">
        <v>293</v>
      </c>
      <c r="P27" s="13" t="s">
        <v>494</v>
      </c>
      <c r="Q27" s="14" t="s">
        <v>233</v>
      </c>
      <c r="R27" s="13" t="s">
        <v>294</v>
      </c>
      <c r="S27" s="15">
        <v>1</v>
      </c>
      <c r="T27" s="16">
        <v>35357.142857142855</v>
      </c>
      <c r="U27" s="16">
        <f t="shared" si="0"/>
        <v>35357.142857142855</v>
      </c>
      <c r="V27" s="16">
        <f t="shared" si="1"/>
        <v>39600</v>
      </c>
      <c r="W27" s="13" t="s">
        <v>245</v>
      </c>
      <c r="X27" s="13">
        <v>2015</v>
      </c>
      <c r="Y27" s="17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s="18" customFormat="1" ht="64.2" customHeight="1" x14ac:dyDescent="0.3">
      <c r="A28" s="11"/>
      <c r="B28" s="12" t="s">
        <v>421</v>
      </c>
      <c r="C28" s="13" t="s">
        <v>288</v>
      </c>
      <c r="D28" s="13" t="s">
        <v>316</v>
      </c>
      <c r="E28" s="13" t="s">
        <v>317</v>
      </c>
      <c r="F28" s="13" t="s">
        <v>291</v>
      </c>
      <c r="G28" s="13" t="s">
        <v>292</v>
      </c>
      <c r="H28" s="13" t="s">
        <v>493</v>
      </c>
      <c r="I28" s="13">
        <v>0</v>
      </c>
      <c r="J28" s="13">
        <v>710000000</v>
      </c>
      <c r="K28" s="13" t="s">
        <v>34</v>
      </c>
      <c r="L28" s="13" t="s">
        <v>492</v>
      </c>
      <c r="M28" s="13" t="s">
        <v>36</v>
      </c>
      <c r="N28" s="13" t="s">
        <v>37</v>
      </c>
      <c r="O28" s="13" t="s">
        <v>293</v>
      </c>
      <c r="P28" s="13" t="s">
        <v>494</v>
      </c>
      <c r="Q28" s="14" t="s">
        <v>233</v>
      </c>
      <c r="R28" s="13" t="s">
        <v>294</v>
      </c>
      <c r="S28" s="15">
        <v>1</v>
      </c>
      <c r="T28" s="16">
        <v>62230.339285714275</v>
      </c>
      <c r="U28" s="16">
        <f t="shared" si="0"/>
        <v>62230.339285714275</v>
      </c>
      <c r="V28" s="16">
        <f t="shared" si="1"/>
        <v>69697.98</v>
      </c>
      <c r="W28" s="13" t="s">
        <v>245</v>
      </c>
      <c r="X28" s="13">
        <v>2015</v>
      </c>
      <c r="Y28" s="17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s="18" customFormat="1" ht="64.2" customHeight="1" x14ac:dyDescent="0.3">
      <c r="A29" s="11"/>
      <c r="B29" s="12" t="s">
        <v>422</v>
      </c>
      <c r="C29" s="13" t="s">
        <v>288</v>
      </c>
      <c r="D29" s="13" t="s">
        <v>495</v>
      </c>
      <c r="E29" s="13" t="s">
        <v>318</v>
      </c>
      <c r="F29" s="13" t="s">
        <v>319</v>
      </c>
      <c r="G29" s="13" t="s">
        <v>292</v>
      </c>
      <c r="H29" s="13" t="s">
        <v>493</v>
      </c>
      <c r="I29" s="13">
        <v>0</v>
      </c>
      <c r="J29" s="13">
        <v>710000000</v>
      </c>
      <c r="K29" s="13" t="s">
        <v>34</v>
      </c>
      <c r="L29" s="13" t="s">
        <v>492</v>
      </c>
      <c r="M29" s="13" t="s">
        <v>36</v>
      </c>
      <c r="N29" s="13" t="s">
        <v>37</v>
      </c>
      <c r="O29" s="13" t="s">
        <v>293</v>
      </c>
      <c r="P29" s="13" t="s">
        <v>494</v>
      </c>
      <c r="Q29" s="14" t="s">
        <v>233</v>
      </c>
      <c r="R29" s="13" t="s">
        <v>294</v>
      </c>
      <c r="S29" s="15">
        <v>1</v>
      </c>
      <c r="T29" s="16">
        <v>202242.85714285713</v>
      </c>
      <c r="U29" s="16">
        <f t="shared" si="0"/>
        <v>202242.85714285713</v>
      </c>
      <c r="V29" s="16">
        <f t="shared" si="1"/>
        <v>226512</v>
      </c>
      <c r="W29" s="13" t="s">
        <v>245</v>
      </c>
      <c r="X29" s="13">
        <v>2015</v>
      </c>
      <c r="Y29" s="17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s="18" customFormat="1" ht="64.2" customHeight="1" x14ac:dyDescent="0.3">
      <c r="A30" s="11"/>
      <c r="B30" s="12" t="s">
        <v>423</v>
      </c>
      <c r="C30" s="13" t="s">
        <v>288</v>
      </c>
      <c r="D30" s="13" t="s">
        <v>495</v>
      </c>
      <c r="E30" s="13" t="s">
        <v>318</v>
      </c>
      <c r="F30" s="13" t="s">
        <v>319</v>
      </c>
      <c r="G30" s="13" t="s">
        <v>292</v>
      </c>
      <c r="H30" s="13" t="s">
        <v>493</v>
      </c>
      <c r="I30" s="13">
        <v>0</v>
      </c>
      <c r="J30" s="13">
        <v>710000000</v>
      </c>
      <c r="K30" s="13" t="s">
        <v>34</v>
      </c>
      <c r="L30" s="13" t="s">
        <v>492</v>
      </c>
      <c r="M30" s="13" t="s">
        <v>36</v>
      </c>
      <c r="N30" s="13" t="s">
        <v>37</v>
      </c>
      <c r="O30" s="13" t="s">
        <v>293</v>
      </c>
      <c r="P30" s="13" t="s">
        <v>494</v>
      </c>
      <c r="Q30" s="14" t="s">
        <v>233</v>
      </c>
      <c r="R30" s="13" t="s">
        <v>294</v>
      </c>
      <c r="S30" s="15">
        <v>4</v>
      </c>
      <c r="T30" s="16">
        <v>890999.99999999988</v>
      </c>
      <c r="U30" s="16">
        <f t="shared" si="0"/>
        <v>3563999.9999999995</v>
      </c>
      <c r="V30" s="16">
        <f t="shared" si="1"/>
        <v>3991680</v>
      </c>
      <c r="W30" s="13" t="s">
        <v>245</v>
      </c>
      <c r="X30" s="13">
        <v>2015</v>
      </c>
      <c r="Y30" s="17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s="18" customFormat="1" ht="64.2" customHeight="1" x14ac:dyDescent="0.3">
      <c r="A31" s="11"/>
      <c r="B31" s="12" t="s">
        <v>424</v>
      </c>
      <c r="C31" s="13" t="s">
        <v>288</v>
      </c>
      <c r="D31" s="13" t="s">
        <v>320</v>
      </c>
      <c r="E31" s="13" t="s">
        <v>321</v>
      </c>
      <c r="F31" s="13" t="s">
        <v>291</v>
      </c>
      <c r="G31" s="13" t="s">
        <v>322</v>
      </c>
      <c r="H31" s="13" t="s">
        <v>493</v>
      </c>
      <c r="I31" s="13">
        <v>0</v>
      </c>
      <c r="J31" s="13">
        <v>710000000</v>
      </c>
      <c r="K31" s="13" t="s">
        <v>34</v>
      </c>
      <c r="L31" s="13" t="s">
        <v>492</v>
      </c>
      <c r="M31" s="13" t="s">
        <v>36</v>
      </c>
      <c r="N31" s="13" t="s">
        <v>37</v>
      </c>
      <c r="O31" s="13" t="s">
        <v>293</v>
      </c>
      <c r="P31" s="13" t="s">
        <v>494</v>
      </c>
      <c r="Q31" s="14" t="s">
        <v>233</v>
      </c>
      <c r="R31" s="13" t="s">
        <v>294</v>
      </c>
      <c r="S31" s="15">
        <v>2</v>
      </c>
      <c r="T31" s="16">
        <v>101635.71428571428</v>
      </c>
      <c r="U31" s="16">
        <f t="shared" si="0"/>
        <v>203271.42857142855</v>
      </c>
      <c r="V31" s="16">
        <f t="shared" si="1"/>
        <v>227664</v>
      </c>
      <c r="W31" s="13" t="s">
        <v>245</v>
      </c>
      <c r="X31" s="13">
        <v>2015</v>
      </c>
      <c r="Y31" s="17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s="18" customFormat="1" ht="64.2" customHeight="1" x14ac:dyDescent="0.3">
      <c r="A32" s="11"/>
      <c r="B32" s="12" t="s">
        <v>425</v>
      </c>
      <c r="C32" s="13" t="s">
        <v>288</v>
      </c>
      <c r="D32" s="13" t="s">
        <v>323</v>
      </c>
      <c r="E32" s="13" t="s">
        <v>324</v>
      </c>
      <c r="F32" s="13" t="s">
        <v>291</v>
      </c>
      <c r="G32" s="13" t="s">
        <v>322</v>
      </c>
      <c r="H32" s="13" t="s">
        <v>493</v>
      </c>
      <c r="I32" s="13">
        <v>0</v>
      </c>
      <c r="J32" s="13">
        <v>710000000</v>
      </c>
      <c r="K32" s="13" t="s">
        <v>34</v>
      </c>
      <c r="L32" s="13" t="s">
        <v>492</v>
      </c>
      <c r="M32" s="13" t="s">
        <v>36</v>
      </c>
      <c r="N32" s="13" t="s">
        <v>37</v>
      </c>
      <c r="O32" s="13" t="s">
        <v>293</v>
      </c>
      <c r="P32" s="13" t="s">
        <v>494</v>
      </c>
      <c r="Q32" s="14" t="s">
        <v>233</v>
      </c>
      <c r="R32" s="13" t="s">
        <v>294</v>
      </c>
      <c r="S32" s="15">
        <v>2</v>
      </c>
      <c r="T32" s="16">
        <v>101635.71428571428</v>
      </c>
      <c r="U32" s="16">
        <f t="shared" si="0"/>
        <v>203271.42857142855</v>
      </c>
      <c r="V32" s="16">
        <f t="shared" si="1"/>
        <v>227664</v>
      </c>
      <c r="W32" s="13" t="s">
        <v>245</v>
      </c>
      <c r="X32" s="13">
        <v>2015</v>
      </c>
      <c r="Y32" s="17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s="18" customFormat="1" ht="64.2" customHeight="1" x14ac:dyDescent="0.3">
      <c r="A33" s="11"/>
      <c r="B33" s="12" t="s">
        <v>426</v>
      </c>
      <c r="C33" s="13" t="s">
        <v>288</v>
      </c>
      <c r="D33" s="13" t="s">
        <v>325</v>
      </c>
      <c r="E33" s="13" t="s">
        <v>326</v>
      </c>
      <c r="F33" s="13" t="s">
        <v>291</v>
      </c>
      <c r="G33" s="13" t="s">
        <v>322</v>
      </c>
      <c r="H33" s="13" t="s">
        <v>493</v>
      </c>
      <c r="I33" s="13">
        <v>0</v>
      </c>
      <c r="J33" s="13">
        <v>710000000</v>
      </c>
      <c r="K33" s="13" t="s">
        <v>34</v>
      </c>
      <c r="L33" s="13" t="s">
        <v>492</v>
      </c>
      <c r="M33" s="13" t="s">
        <v>36</v>
      </c>
      <c r="N33" s="13" t="s">
        <v>37</v>
      </c>
      <c r="O33" s="13" t="s">
        <v>293</v>
      </c>
      <c r="P33" s="13" t="s">
        <v>494</v>
      </c>
      <c r="Q33" s="14" t="s">
        <v>233</v>
      </c>
      <c r="R33" s="13" t="s">
        <v>294</v>
      </c>
      <c r="S33" s="15">
        <v>2</v>
      </c>
      <c r="T33" s="16">
        <v>2740.1785714285711</v>
      </c>
      <c r="U33" s="16">
        <f t="shared" si="0"/>
        <v>5480.3571428571422</v>
      </c>
      <c r="V33" s="16">
        <f t="shared" si="1"/>
        <v>6138</v>
      </c>
      <c r="W33" s="13" t="s">
        <v>245</v>
      </c>
      <c r="X33" s="13">
        <v>2015</v>
      </c>
      <c r="Y33" s="17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s="18" customFormat="1" ht="64.2" customHeight="1" x14ac:dyDescent="0.3">
      <c r="A34" s="11"/>
      <c r="B34" s="12" t="s">
        <v>427</v>
      </c>
      <c r="C34" s="13" t="s">
        <v>288</v>
      </c>
      <c r="D34" s="13" t="s">
        <v>327</v>
      </c>
      <c r="E34" s="13" t="s">
        <v>328</v>
      </c>
      <c r="F34" s="13" t="s">
        <v>291</v>
      </c>
      <c r="G34" s="13" t="s">
        <v>322</v>
      </c>
      <c r="H34" s="13" t="s">
        <v>493</v>
      </c>
      <c r="I34" s="13">
        <v>0</v>
      </c>
      <c r="J34" s="13">
        <v>710000000</v>
      </c>
      <c r="K34" s="13" t="s">
        <v>34</v>
      </c>
      <c r="L34" s="13" t="s">
        <v>492</v>
      </c>
      <c r="M34" s="13" t="s">
        <v>36</v>
      </c>
      <c r="N34" s="13" t="s">
        <v>37</v>
      </c>
      <c r="O34" s="13" t="s">
        <v>293</v>
      </c>
      <c r="P34" s="13" t="s">
        <v>494</v>
      </c>
      <c r="Q34" s="14" t="s">
        <v>233</v>
      </c>
      <c r="R34" s="13" t="s">
        <v>294</v>
      </c>
      <c r="S34" s="15">
        <v>2</v>
      </c>
      <c r="T34" s="16">
        <v>48824.999999999993</v>
      </c>
      <c r="U34" s="16">
        <f t="shared" si="0"/>
        <v>97649.999999999985</v>
      </c>
      <c r="V34" s="16">
        <f t="shared" si="1"/>
        <v>109368</v>
      </c>
      <c r="W34" s="13" t="s">
        <v>245</v>
      </c>
      <c r="X34" s="13">
        <v>2015</v>
      </c>
      <c r="Y34" s="17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s="18" customFormat="1" ht="64.2" customHeight="1" x14ac:dyDescent="0.3">
      <c r="A35" s="11"/>
      <c r="B35" s="12" t="s">
        <v>428</v>
      </c>
      <c r="C35" s="13" t="s">
        <v>288</v>
      </c>
      <c r="D35" s="13" t="s">
        <v>329</v>
      </c>
      <c r="E35" s="13" t="s">
        <v>330</v>
      </c>
      <c r="F35" s="13" t="s">
        <v>291</v>
      </c>
      <c r="G35" s="13" t="s">
        <v>322</v>
      </c>
      <c r="H35" s="13" t="s">
        <v>493</v>
      </c>
      <c r="I35" s="13">
        <v>0</v>
      </c>
      <c r="J35" s="13">
        <v>710000000</v>
      </c>
      <c r="K35" s="13" t="s">
        <v>34</v>
      </c>
      <c r="L35" s="13" t="s">
        <v>492</v>
      </c>
      <c r="M35" s="13" t="s">
        <v>36</v>
      </c>
      <c r="N35" s="13" t="s">
        <v>37</v>
      </c>
      <c r="O35" s="13" t="s">
        <v>293</v>
      </c>
      <c r="P35" s="13" t="s">
        <v>494</v>
      </c>
      <c r="Q35" s="14" t="s">
        <v>233</v>
      </c>
      <c r="R35" s="13" t="s">
        <v>294</v>
      </c>
      <c r="S35" s="15">
        <v>2</v>
      </c>
      <c r="T35" s="16">
        <v>79714.28571428571</v>
      </c>
      <c r="U35" s="16">
        <f t="shared" si="0"/>
        <v>159428.57142857142</v>
      </c>
      <c r="V35" s="16">
        <f t="shared" si="1"/>
        <v>178560</v>
      </c>
      <c r="W35" s="13" t="s">
        <v>245</v>
      </c>
      <c r="X35" s="13">
        <v>2015</v>
      </c>
      <c r="Y35" s="17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s="18" customFormat="1" ht="64.2" customHeight="1" x14ac:dyDescent="0.3">
      <c r="A36" s="11"/>
      <c r="B36" s="12" t="s">
        <v>429</v>
      </c>
      <c r="C36" s="13" t="s">
        <v>288</v>
      </c>
      <c r="D36" s="13" t="s">
        <v>331</v>
      </c>
      <c r="E36" s="13" t="s">
        <v>332</v>
      </c>
      <c r="F36" s="13" t="s">
        <v>291</v>
      </c>
      <c r="G36" s="13" t="s">
        <v>322</v>
      </c>
      <c r="H36" s="13" t="s">
        <v>493</v>
      </c>
      <c r="I36" s="13">
        <v>0</v>
      </c>
      <c r="J36" s="13">
        <v>710000000</v>
      </c>
      <c r="K36" s="13" t="s">
        <v>34</v>
      </c>
      <c r="L36" s="13" t="s">
        <v>492</v>
      </c>
      <c r="M36" s="13" t="s">
        <v>36</v>
      </c>
      <c r="N36" s="13" t="s">
        <v>37</v>
      </c>
      <c r="O36" s="13" t="s">
        <v>293</v>
      </c>
      <c r="P36" s="13" t="s">
        <v>494</v>
      </c>
      <c r="Q36" s="14" t="s">
        <v>233</v>
      </c>
      <c r="R36" s="13" t="s">
        <v>294</v>
      </c>
      <c r="S36" s="15">
        <v>1</v>
      </c>
      <c r="T36" s="16">
        <v>162666.96428571426</v>
      </c>
      <c r="U36" s="16">
        <f t="shared" si="0"/>
        <v>162666.96428571426</v>
      </c>
      <c r="V36" s="16">
        <f t="shared" si="1"/>
        <v>182187</v>
      </c>
      <c r="W36" s="13" t="s">
        <v>245</v>
      </c>
      <c r="X36" s="13">
        <v>2015</v>
      </c>
      <c r="Y36" s="17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s="18" customFormat="1" ht="64.2" customHeight="1" x14ac:dyDescent="0.3">
      <c r="A37" s="11"/>
      <c r="B37" s="12" t="s">
        <v>430</v>
      </c>
      <c r="C37" s="13" t="s">
        <v>288</v>
      </c>
      <c r="D37" s="13" t="s">
        <v>305</v>
      </c>
      <c r="E37" s="13" t="s">
        <v>306</v>
      </c>
      <c r="F37" s="13" t="s">
        <v>291</v>
      </c>
      <c r="G37" s="13" t="s">
        <v>322</v>
      </c>
      <c r="H37" s="13" t="s">
        <v>493</v>
      </c>
      <c r="I37" s="13">
        <v>0</v>
      </c>
      <c r="J37" s="13">
        <v>710000000</v>
      </c>
      <c r="K37" s="13" t="s">
        <v>34</v>
      </c>
      <c r="L37" s="13" t="s">
        <v>492</v>
      </c>
      <c r="M37" s="13" t="s">
        <v>36</v>
      </c>
      <c r="N37" s="13" t="s">
        <v>37</v>
      </c>
      <c r="O37" s="13" t="s">
        <v>293</v>
      </c>
      <c r="P37" s="13" t="s">
        <v>494</v>
      </c>
      <c r="Q37" s="14" t="s">
        <v>233</v>
      </c>
      <c r="R37" s="13" t="s">
        <v>294</v>
      </c>
      <c r="S37" s="15">
        <v>2</v>
      </c>
      <c r="T37" s="16">
        <v>83699.999999999985</v>
      </c>
      <c r="U37" s="16">
        <f t="shared" si="0"/>
        <v>167399.99999999997</v>
      </c>
      <c r="V37" s="16">
        <f t="shared" si="1"/>
        <v>187487.99999999997</v>
      </c>
      <c r="W37" s="13" t="s">
        <v>245</v>
      </c>
      <c r="X37" s="13">
        <v>2015</v>
      </c>
      <c r="Y37" s="17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18" customFormat="1" ht="64.2" customHeight="1" x14ac:dyDescent="0.3">
      <c r="A38" s="11"/>
      <c r="B38" s="12" t="s">
        <v>431</v>
      </c>
      <c r="C38" s="13" t="s">
        <v>288</v>
      </c>
      <c r="D38" s="13" t="s">
        <v>333</v>
      </c>
      <c r="E38" s="13" t="s">
        <v>334</v>
      </c>
      <c r="F38" s="13" t="s">
        <v>291</v>
      </c>
      <c r="G38" s="13" t="s">
        <v>322</v>
      </c>
      <c r="H38" s="13" t="s">
        <v>493</v>
      </c>
      <c r="I38" s="13">
        <v>0</v>
      </c>
      <c r="J38" s="13">
        <v>710000000</v>
      </c>
      <c r="K38" s="13" t="s">
        <v>34</v>
      </c>
      <c r="L38" s="13" t="s">
        <v>492</v>
      </c>
      <c r="M38" s="13" t="s">
        <v>36</v>
      </c>
      <c r="N38" s="13" t="s">
        <v>37</v>
      </c>
      <c r="O38" s="13" t="s">
        <v>293</v>
      </c>
      <c r="P38" s="13" t="s">
        <v>494</v>
      </c>
      <c r="Q38" s="14" t="s">
        <v>233</v>
      </c>
      <c r="R38" s="13" t="s">
        <v>294</v>
      </c>
      <c r="S38" s="15">
        <v>2</v>
      </c>
      <c r="T38" s="16">
        <v>139250.89285714284</v>
      </c>
      <c r="U38" s="16">
        <f t="shared" si="0"/>
        <v>278501.78571428568</v>
      </c>
      <c r="V38" s="16">
        <f t="shared" si="1"/>
        <v>311922</v>
      </c>
      <c r="W38" s="13" t="s">
        <v>245</v>
      </c>
      <c r="X38" s="13">
        <v>2015</v>
      </c>
      <c r="Y38" s="17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18" customFormat="1" ht="64.2" customHeight="1" x14ac:dyDescent="0.3">
      <c r="A39" s="11"/>
      <c r="B39" s="12" t="s">
        <v>432</v>
      </c>
      <c r="C39" s="13" t="s">
        <v>288</v>
      </c>
      <c r="D39" s="13" t="s">
        <v>301</v>
      </c>
      <c r="E39" s="13" t="s">
        <v>302</v>
      </c>
      <c r="F39" s="13" t="s">
        <v>291</v>
      </c>
      <c r="G39" s="13" t="s">
        <v>322</v>
      </c>
      <c r="H39" s="13" t="s">
        <v>493</v>
      </c>
      <c r="I39" s="13">
        <v>0</v>
      </c>
      <c r="J39" s="13">
        <v>710000000</v>
      </c>
      <c r="K39" s="13" t="s">
        <v>34</v>
      </c>
      <c r="L39" s="13" t="s">
        <v>492</v>
      </c>
      <c r="M39" s="13" t="s">
        <v>36</v>
      </c>
      <c r="N39" s="13" t="s">
        <v>37</v>
      </c>
      <c r="O39" s="13" t="s">
        <v>293</v>
      </c>
      <c r="P39" s="13" t="s">
        <v>494</v>
      </c>
      <c r="Q39" s="14" t="s">
        <v>233</v>
      </c>
      <c r="R39" s="13" t="s">
        <v>294</v>
      </c>
      <c r="S39" s="15">
        <v>2</v>
      </c>
      <c r="T39" s="16">
        <v>17686.607142857141</v>
      </c>
      <c r="U39" s="16">
        <f t="shared" si="0"/>
        <v>35373.214285714283</v>
      </c>
      <c r="V39" s="16">
        <f t="shared" si="1"/>
        <v>39618</v>
      </c>
      <c r="W39" s="13" t="s">
        <v>245</v>
      </c>
      <c r="X39" s="13">
        <v>2015</v>
      </c>
      <c r="Y39" s="17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18" customFormat="1" ht="64.2" customHeight="1" x14ac:dyDescent="0.3">
      <c r="A40" s="11"/>
      <c r="B40" s="12" t="s">
        <v>433</v>
      </c>
      <c r="C40" s="13" t="s">
        <v>288</v>
      </c>
      <c r="D40" s="13" t="s">
        <v>301</v>
      </c>
      <c r="E40" s="13" t="s">
        <v>302</v>
      </c>
      <c r="F40" s="13" t="s">
        <v>291</v>
      </c>
      <c r="G40" s="13" t="s">
        <v>322</v>
      </c>
      <c r="H40" s="13" t="s">
        <v>493</v>
      </c>
      <c r="I40" s="13">
        <v>0</v>
      </c>
      <c r="J40" s="13">
        <v>710000000</v>
      </c>
      <c r="K40" s="13" t="s">
        <v>34</v>
      </c>
      <c r="L40" s="13" t="s">
        <v>492</v>
      </c>
      <c r="M40" s="13" t="s">
        <v>36</v>
      </c>
      <c r="N40" s="13" t="s">
        <v>37</v>
      </c>
      <c r="O40" s="13" t="s">
        <v>293</v>
      </c>
      <c r="P40" s="13" t="s">
        <v>494</v>
      </c>
      <c r="Q40" s="14" t="s">
        <v>233</v>
      </c>
      <c r="R40" s="13" t="s">
        <v>294</v>
      </c>
      <c r="S40" s="15">
        <v>2</v>
      </c>
      <c r="T40" s="16">
        <v>29394.642857142855</v>
      </c>
      <c r="U40" s="16">
        <f t="shared" si="0"/>
        <v>58789.28571428571</v>
      </c>
      <c r="V40" s="16">
        <f t="shared" si="1"/>
        <v>65844</v>
      </c>
      <c r="W40" s="13" t="s">
        <v>245</v>
      </c>
      <c r="X40" s="13">
        <v>2015</v>
      </c>
      <c r="Y40" s="17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18" customFormat="1" ht="64.2" customHeight="1" x14ac:dyDescent="0.3">
      <c r="A41" s="11"/>
      <c r="B41" s="12" t="s">
        <v>434</v>
      </c>
      <c r="C41" s="13" t="s">
        <v>288</v>
      </c>
      <c r="D41" s="13" t="s">
        <v>335</v>
      </c>
      <c r="E41" s="13" t="s">
        <v>336</v>
      </c>
      <c r="F41" s="13" t="s">
        <v>291</v>
      </c>
      <c r="G41" s="13" t="s">
        <v>322</v>
      </c>
      <c r="H41" s="13" t="s">
        <v>493</v>
      </c>
      <c r="I41" s="13">
        <v>0</v>
      </c>
      <c r="J41" s="13">
        <v>710000000</v>
      </c>
      <c r="K41" s="13" t="s">
        <v>34</v>
      </c>
      <c r="L41" s="13" t="s">
        <v>492</v>
      </c>
      <c r="M41" s="13" t="s">
        <v>36</v>
      </c>
      <c r="N41" s="13" t="s">
        <v>37</v>
      </c>
      <c r="O41" s="13" t="s">
        <v>293</v>
      </c>
      <c r="P41" s="13" t="s">
        <v>494</v>
      </c>
      <c r="Q41" s="14" t="s">
        <v>233</v>
      </c>
      <c r="R41" s="13" t="s">
        <v>294</v>
      </c>
      <c r="S41" s="15">
        <v>1</v>
      </c>
      <c r="T41" s="16">
        <v>215477.67857142855</v>
      </c>
      <c r="U41" s="16">
        <f t="shared" si="0"/>
        <v>215477.67857142855</v>
      </c>
      <c r="V41" s="16">
        <f t="shared" si="1"/>
        <v>241335</v>
      </c>
      <c r="W41" s="13" t="s">
        <v>245</v>
      </c>
      <c r="X41" s="13">
        <v>2015</v>
      </c>
      <c r="Y41" s="17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18" customFormat="1" ht="64.2" customHeight="1" x14ac:dyDescent="0.3">
      <c r="A42" s="11"/>
      <c r="B42" s="12" t="s">
        <v>435</v>
      </c>
      <c r="C42" s="13" t="s">
        <v>288</v>
      </c>
      <c r="D42" s="13" t="s">
        <v>301</v>
      </c>
      <c r="E42" s="13" t="s">
        <v>302</v>
      </c>
      <c r="F42" s="13" t="s">
        <v>291</v>
      </c>
      <c r="G42" s="13" t="s">
        <v>322</v>
      </c>
      <c r="H42" s="13" t="s">
        <v>493</v>
      </c>
      <c r="I42" s="13">
        <v>0</v>
      </c>
      <c r="J42" s="13">
        <v>710000000</v>
      </c>
      <c r="K42" s="13" t="s">
        <v>34</v>
      </c>
      <c r="L42" s="13" t="s">
        <v>492</v>
      </c>
      <c r="M42" s="13" t="s">
        <v>36</v>
      </c>
      <c r="N42" s="13" t="s">
        <v>37</v>
      </c>
      <c r="O42" s="13" t="s">
        <v>293</v>
      </c>
      <c r="P42" s="13" t="s">
        <v>494</v>
      </c>
      <c r="Q42" s="14" t="s">
        <v>233</v>
      </c>
      <c r="R42" s="13" t="s">
        <v>294</v>
      </c>
      <c r="S42" s="15">
        <v>1</v>
      </c>
      <c r="T42" s="16">
        <v>90674.999999999985</v>
      </c>
      <c r="U42" s="16">
        <f t="shared" si="0"/>
        <v>90674.999999999985</v>
      </c>
      <c r="V42" s="16">
        <f t="shared" si="1"/>
        <v>101556</v>
      </c>
      <c r="W42" s="13" t="s">
        <v>245</v>
      </c>
      <c r="X42" s="13">
        <v>2015</v>
      </c>
      <c r="Y42" s="17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18" customFormat="1" ht="64.2" customHeight="1" x14ac:dyDescent="0.3">
      <c r="A43" s="11"/>
      <c r="B43" s="12" t="s">
        <v>436</v>
      </c>
      <c r="C43" s="13" t="s">
        <v>288</v>
      </c>
      <c r="D43" s="13" t="s">
        <v>337</v>
      </c>
      <c r="E43" s="13" t="s">
        <v>338</v>
      </c>
      <c r="F43" s="13" t="s">
        <v>291</v>
      </c>
      <c r="G43" s="13" t="s">
        <v>322</v>
      </c>
      <c r="H43" s="13" t="s">
        <v>493</v>
      </c>
      <c r="I43" s="13">
        <v>0</v>
      </c>
      <c r="J43" s="13">
        <v>710000000</v>
      </c>
      <c r="K43" s="13" t="s">
        <v>34</v>
      </c>
      <c r="L43" s="13" t="s">
        <v>492</v>
      </c>
      <c r="M43" s="13" t="s">
        <v>36</v>
      </c>
      <c r="N43" s="13" t="s">
        <v>37</v>
      </c>
      <c r="O43" s="13" t="s">
        <v>293</v>
      </c>
      <c r="P43" s="13" t="s">
        <v>494</v>
      </c>
      <c r="Q43" s="14" t="s">
        <v>233</v>
      </c>
      <c r="R43" s="13" t="s">
        <v>294</v>
      </c>
      <c r="S43" s="15">
        <v>1</v>
      </c>
      <c r="T43" s="16">
        <v>226438.39285714284</v>
      </c>
      <c r="U43" s="16">
        <f t="shared" si="0"/>
        <v>226438.39285714284</v>
      </c>
      <c r="V43" s="16">
        <f t="shared" si="1"/>
        <v>253611</v>
      </c>
      <c r="W43" s="13" t="s">
        <v>245</v>
      </c>
      <c r="X43" s="13">
        <v>2015</v>
      </c>
      <c r="Y43" s="17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18" customFormat="1" ht="64.2" customHeight="1" x14ac:dyDescent="0.3">
      <c r="A44" s="11"/>
      <c r="B44" s="12" t="s">
        <v>437</v>
      </c>
      <c r="C44" s="13" t="s">
        <v>288</v>
      </c>
      <c r="D44" s="13" t="s">
        <v>339</v>
      </c>
      <c r="E44" s="13" t="s">
        <v>340</v>
      </c>
      <c r="F44" s="13" t="s">
        <v>291</v>
      </c>
      <c r="G44" s="13" t="s">
        <v>322</v>
      </c>
      <c r="H44" s="13" t="s">
        <v>493</v>
      </c>
      <c r="I44" s="13">
        <v>0</v>
      </c>
      <c r="J44" s="13">
        <v>710000000</v>
      </c>
      <c r="K44" s="13" t="s">
        <v>34</v>
      </c>
      <c r="L44" s="13" t="s">
        <v>492</v>
      </c>
      <c r="M44" s="13" t="s">
        <v>36</v>
      </c>
      <c r="N44" s="13" t="s">
        <v>37</v>
      </c>
      <c r="O44" s="13" t="s">
        <v>293</v>
      </c>
      <c r="P44" s="13" t="s">
        <v>494</v>
      </c>
      <c r="Q44" s="14" t="s">
        <v>233</v>
      </c>
      <c r="R44" s="13" t="s">
        <v>294</v>
      </c>
      <c r="S44" s="15">
        <v>1</v>
      </c>
      <c r="T44" s="16">
        <v>126297.32142857142</v>
      </c>
      <c r="U44" s="16">
        <f t="shared" si="0"/>
        <v>126297.32142857142</v>
      </c>
      <c r="V44" s="16">
        <f t="shared" si="1"/>
        <v>141453</v>
      </c>
      <c r="W44" s="13" t="s">
        <v>245</v>
      </c>
      <c r="X44" s="13">
        <v>2015</v>
      </c>
      <c r="Y44" s="17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18" customFormat="1" ht="64.2" customHeight="1" x14ac:dyDescent="0.3">
      <c r="A45" s="11"/>
      <c r="B45" s="12" t="s">
        <v>438</v>
      </c>
      <c r="C45" s="13" t="s">
        <v>288</v>
      </c>
      <c r="D45" s="13" t="s">
        <v>341</v>
      </c>
      <c r="E45" s="13" t="s">
        <v>342</v>
      </c>
      <c r="F45" s="13" t="s">
        <v>291</v>
      </c>
      <c r="G45" s="13" t="s">
        <v>322</v>
      </c>
      <c r="H45" s="13" t="s">
        <v>493</v>
      </c>
      <c r="I45" s="13">
        <v>0</v>
      </c>
      <c r="J45" s="13">
        <v>710000000</v>
      </c>
      <c r="K45" s="13" t="s">
        <v>34</v>
      </c>
      <c r="L45" s="13" t="s">
        <v>492</v>
      </c>
      <c r="M45" s="13" t="s">
        <v>36</v>
      </c>
      <c r="N45" s="13" t="s">
        <v>37</v>
      </c>
      <c r="O45" s="13" t="s">
        <v>293</v>
      </c>
      <c r="P45" s="13" t="s">
        <v>494</v>
      </c>
      <c r="Q45" s="14" t="s">
        <v>233</v>
      </c>
      <c r="R45" s="13" t="s">
        <v>294</v>
      </c>
      <c r="S45" s="15">
        <v>1</v>
      </c>
      <c r="T45" s="16">
        <v>81707.142857142855</v>
      </c>
      <c r="U45" s="16">
        <f t="shared" si="0"/>
        <v>81707.142857142855</v>
      </c>
      <c r="V45" s="16">
        <f t="shared" si="1"/>
        <v>91512</v>
      </c>
      <c r="W45" s="13" t="s">
        <v>245</v>
      </c>
      <c r="X45" s="13">
        <v>2015</v>
      </c>
      <c r="Y45" s="17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18" customFormat="1" ht="64.2" customHeight="1" x14ac:dyDescent="0.3">
      <c r="A46" s="11"/>
      <c r="B46" s="12" t="s">
        <v>439</v>
      </c>
      <c r="C46" s="13" t="s">
        <v>288</v>
      </c>
      <c r="D46" s="13" t="s">
        <v>343</v>
      </c>
      <c r="E46" s="13" t="s">
        <v>344</v>
      </c>
      <c r="F46" s="13" t="s">
        <v>291</v>
      </c>
      <c r="G46" s="13" t="s">
        <v>322</v>
      </c>
      <c r="H46" s="13" t="s">
        <v>493</v>
      </c>
      <c r="I46" s="13">
        <v>0</v>
      </c>
      <c r="J46" s="13">
        <v>710000000</v>
      </c>
      <c r="K46" s="13" t="s">
        <v>34</v>
      </c>
      <c r="L46" s="13" t="s">
        <v>492</v>
      </c>
      <c r="M46" s="13" t="s">
        <v>36</v>
      </c>
      <c r="N46" s="13" t="s">
        <v>37</v>
      </c>
      <c r="O46" s="13" t="s">
        <v>293</v>
      </c>
      <c r="P46" s="13" t="s">
        <v>494</v>
      </c>
      <c r="Q46" s="14" t="s">
        <v>233</v>
      </c>
      <c r="R46" s="13" t="s">
        <v>294</v>
      </c>
      <c r="S46" s="15">
        <v>1</v>
      </c>
      <c r="T46" s="16">
        <v>26903.571428571428</v>
      </c>
      <c r="U46" s="16">
        <f t="shared" si="0"/>
        <v>26903.571428571428</v>
      </c>
      <c r="V46" s="16">
        <f t="shared" si="1"/>
        <v>30132</v>
      </c>
      <c r="W46" s="13" t="s">
        <v>245</v>
      </c>
      <c r="X46" s="13">
        <v>2015</v>
      </c>
      <c r="Y46" s="17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18" customFormat="1" ht="64.2" customHeight="1" x14ac:dyDescent="0.3">
      <c r="A47" s="11"/>
      <c r="B47" s="12" t="s">
        <v>440</v>
      </c>
      <c r="C47" s="13" t="s">
        <v>288</v>
      </c>
      <c r="D47" s="13" t="s">
        <v>345</v>
      </c>
      <c r="E47" s="13" t="s">
        <v>346</v>
      </c>
      <c r="F47" s="13" t="s">
        <v>291</v>
      </c>
      <c r="G47" s="13" t="s">
        <v>322</v>
      </c>
      <c r="H47" s="13" t="s">
        <v>493</v>
      </c>
      <c r="I47" s="13">
        <v>0</v>
      </c>
      <c r="J47" s="13">
        <v>710000000</v>
      </c>
      <c r="K47" s="13" t="s">
        <v>34</v>
      </c>
      <c r="L47" s="13" t="s">
        <v>492</v>
      </c>
      <c r="M47" s="13" t="s">
        <v>36</v>
      </c>
      <c r="N47" s="13" t="s">
        <v>37</v>
      </c>
      <c r="O47" s="13" t="s">
        <v>293</v>
      </c>
      <c r="P47" s="13" t="s">
        <v>494</v>
      </c>
      <c r="Q47" s="14" t="s">
        <v>233</v>
      </c>
      <c r="R47" s="13" t="s">
        <v>294</v>
      </c>
      <c r="S47" s="15">
        <v>1</v>
      </c>
      <c r="T47" s="16">
        <v>26903.571428571428</v>
      </c>
      <c r="U47" s="16">
        <f t="shared" si="0"/>
        <v>26903.571428571428</v>
      </c>
      <c r="V47" s="16">
        <f t="shared" si="1"/>
        <v>30132</v>
      </c>
      <c r="W47" s="13" t="s">
        <v>245</v>
      </c>
      <c r="X47" s="13">
        <v>2015</v>
      </c>
      <c r="Y47" s="17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18" customFormat="1" ht="64.2" customHeight="1" x14ac:dyDescent="0.3">
      <c r="A48" s="11"/>
      <c r="B48" s="12" t="s">
        <v>441</v>
      </c>
      <c r="C48" s="13" t="s">
        <v>288</v>
      </c>
      <c r="D48" s="13" t="s">
        <v>347</v>
      </c>
      <c r="E48" s="13" t="s">
        <v>348</v>
      </c>
      <c r="F48" s="13" t="s">
        <v>291</v>
      </c>
      <c r="G48" s="13" t="s">
        <v>322</v>
      </c>
      <c r="H48" s="13" t="s">
        <v>493</v>
      </c>
      <c r="I48" s="13">
        <v>0</v>
      </c>
      <c r="J48" s="13">
        <v>710000000</v>
      </c>
      <c r="K48" s="13" t="s">
        <v>34</v>
      </c>
      <c r="L48" s="13" t="s">
        <v>492</v>
      </c>
      <c r="M48" s="13" t="s">
        <v>36</v>
      </c>
      <c r="N48" s="13" t="s">
        <v>37</v>
      </c>
      <c r="O48" s="13" t="s">
        <v>293</v>
      </c>
      <c r="P48" s="13" t="s">
        <v>494</v>
      </c>
      <c r="Q48" s="14" t="s">
        <v>233</v>
      </c>
      <c r="R48" s="13" t="s">
        <v>294</v>
      </c>
      <c r="S48" s="15">
        <v>1</v>
      </c>
      <c r="T48" s="16">
        <v>33380.357142857138</v>
      </c>
      <c r="U48" s="16">
        <f t="shared" si="0"/>
        <v>33380.357142857138</v>
      </c>
      <c r="V48" s="16">
        <f t="shared" si="1"/>
        <v>37386</v>
      </c>
      <c r="W48" s="13" t="s">
        <v>245</v>
      </c>
      <c r="X48" s="13">
        <v>2015</v>
      </c>
      <c r="Y48" s="17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39" s="18" customFormat="1" ht="64.2" customHeight="1" x14ac:dyDescent="0.3">
      <c r="A49" s="11"/>
      <c r="B49" s="12" t="s">
        <v>442</v>
      </c>
      <c r="C49" s="13" t="s">
        <v>288</v>
      </c>
      <c r="D49" s="13" t="s">
        <v>347</v>
      </c>
      <c r="E49" s="13" t="s">
        <v>348</v>
      </c>
      <c r="F49" s="13" t="s">
        <v>291</v>
      </c>
      <c r="G49" s="13" t="s">
        <v>322</v>
      </c>
      <c r="H49" s="13" t="s">
        <v>493</v>
      </c>
      <c r="I49" s="13">
        <v>0</v>
      </c>
      <c r="J49" s="13">
        <v>710000000</v>
      </c>
      <c r="K49" s="13" t="s">
        <v>34</v>
      </c>
      <c r="L49" s="13" t="s">
        <v>492</v>
      </c>
      <c r="M49" s="13" t="s">
        <v>36</v>
      </c>
      <c r="N49" s="13" t="s">
        <v>37</v>
      </c>
      <c r="O49" s="13" t="s">
        <v>293</v>
      </c>
      <c r="P49" s="13" t="s">
        <v>494</v>
      </c>
      <c r="Q49" s="14" t="s">
        <v>233</v>
      </c>
      <c r="R49" s="13" t="s">
        <v>294</v>
      </c>
      <c r="S49" s="15">
        <v>1</v>
      </c>
      <c r="T49" s="16">
        <v>33380.357142857138</v>
      </c>
      <c r="U49" s="16">
        <f t="shared" si="0"/>
        <v>33380.357142857138</v>
      </c>
      <c r="V49" s="16">
        <f t="shared" si="1"/>
        <v>37386</v>
      </c>
      <c r="W49" s="13" t="s">
        <v>245</v>
      </c>
      <c r="X49" s="13">
        <v>2015</v>
      </c>
      <c r="Y49" s="17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s="18" customFormat="1" ht="64.2" customHeight="1" x14ac:dyDescent="0.3">
      <c r="A50" s="11"/>
      <c r="B50" s="12" t="s">
        <v>443</v>
      </c>
      <c r="C50" s="13" t="s">
        <v>288</v>
      </c>
      <c r="D50" s="13" t="s">
        <v>349</v>
      </c>
      <c r="E50" s="13" t="s">
        <v>350</v>
      </c>
      <c r="F50" s="13" t="s">
        <v>291</v>
      </c>
      <c r="G50" s="13" t="s">
        <v>322</v>
      </c>
      <c r="H50" s="13" t="s">
        <v>493</v>
      </c>
      <c r="I50" s="13">
        <v>0</v>
      </c>
      <c r="J50" s="13">
        <v>710000000</v>
      </c>
      <c r="K50" s="13" t="s">
        <v>34</v>
      </c>
      <c r="L50" s="13" t="s">
        <v>492</v>
      </c>
      <c r="M50" s="13" t="s">
        <v>36</v>
      </c>
      <c r="N50" s="13" t="s">
        <v>37</v>
      </c>
      <c r="O50" s="13" t="s">
        <v>293</v>
      </c>
      <c r="P50" s="13" t="s">
        <v>494</v>
      </c>
      <c r="Q50" s="14" t="s">
        <v>233</v>
      </c>
      <c r="R50" s="13" t="s">
        <v>294</v>
      </c>
      <c r="S50" s="15">
        <v>2</v>
      </c>
      <c r="T50" s="16">
        <v>37615.178571428565</v>
      </c>
      <c r="U50" s="16">
        <f t="shared" si="0"/>
        <v>75230.35714285713</v>
      </c>
      <c r="V50" s="16">
        <f t="shared" si="1"/>
        <v>84258</v>
      </c>
      <c r="W50" s="13" t="s">
        <v>245</v>
      </c>
      <c r="X50" s="13">
        <v>2015</v>
      </c>
      <c r="Y50" s="17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1:39" s="18" customFormat="1" ht="64.2" customHeight="1" x14ac:dyDescent="0.3">
      <c r="A51" s="11"/>
      <c r="B51" s="12" t="s">
        <v>444</v>
      </c>
      <c r="C51" s="13" t="s">
        <v>288</v>
      </c>
      <c r="D51" s="13" t="s">
        <v>313</v>
      </c>
      <c r="E51" s="13" t="s">
        <v>314</v>
      </c>
      <c r="F51" s="13" t="s">
        <v>291</v>
      </c>
      <c r="G51" s="13" t="s">
        <v>322</v>
      </c>
      <c r="H51" s="13" t="s">
        <v>493</v>
      </c>
      <c r="I51" s="13">
        <v>0</v>
      </c>
      <c r="J51" s="13">
        <v>710000000</v>
      </c>
      <c r="K51" s="13" t="s">
        <v>34</v>
      </c>
      <c r="L51" s="13" t="s">
        <v>492</v>
      </c>
      <c r="M51" s="13" t="s">
        <v>36</v>
      </c>
      <c r="N51" s="13" t="s">
        <v>37</v>
      </c>
      <c r="O51" s="13" t="s">
        <v>293</v>
      </c>
      <c r="P51" s="13" t="s">
        <v>494</v>
      </c>
      <c r="Q51" s="14" t="s">
        <v>233</v>
      </c>
      <c r="R51" s="13" t="s">
        <v>294</v>
      </c>
      <c r="S51" s="15">
        <v>1</v>
      </c>
      <c r="T51" s="16">
        <v>9715.1785714285706</v>
      </c>
      <c r="U51" s="16">
        <f t="shared" si="0"/>
        <v>9715.1785714285706</v>
      </c>
      <c r="V51" s="16">
        <f t="shared" si="1"/>
        <v>10881</v>
      </c>
      <c r="W51" s="13" t="s">
        <v>245</v>
      </c>
      <c r="X51" s="13">
        <v>2015</v>
      </c>
      <c r="Y51" s="17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s="18" customFormat="1" ht="64.2" customHeight="1" x14ac:dyDescent="0.3">
      <c r="A52" s="11"/>
      <c r="B52" s="12" t="s">
        <v>445</v>
      </c>
      <c r="C52" s="13" t="s">
        <v>288</v>
      </c>
      <c r="D52" s="13" t="s">
        <v>351</v>
      </c>
      <c r="E52" s="13" t="s">
        <v>352</v>
      </c>
      <c r="F52" s="13" t="s">
        <v>291</v>
      </c>
      <c r="G52" s="13" t="s">
        <v>322</v>
      </c>
      <c r="H52" s="13" t="s">
        <v>493</v>
      </c>
      <c r="I52" s="13">
        <v>0</v>
      </c>
      <c r="J52" s="13">
        <v>710000000</v>
      </c>
      <c r="K52" s="13" t="s">
        <v>34</v>
      </c>
      <c r="L52" s="13" t="s">
        <v>492</v>
      </c>
      <c r="M52" s="13" t="s">
        <v>36</v>
      </c>
      <c r="N52" s="13" t="s">
        <v>37</v>
      </c>
      <c r="O52" s="13" t="s">
        <v>293</v>
      </c>
      <c r="P52" s="13" t="s">
        <v>494</v>
      </c>
      <c r="Q52" s="14" t="s">
        <v>233</v>
      </c>
      <c r="R52" s="13" t="s">
        <v>294</v>
      </c>
      <c r="S52" s="15">
        <v>1</v>
      </c>
      <c r="T52" s="16">
        <v>25658.03571428571</v>
      </c>
      <c r="U52" s="16">
        <f t="shared" si="0"/>
        <v>25658.03571428571</v>
      </c>
      <c r="V52" s="16">
        <f t="shared" si="1"/>
        <v>28736.999999999996</v>
      </c>
      <c r="W52" s="13" t="s">
        <v>245</v>
      </c>
      <c r="X52" s="13">
        <v>2015</v>
      </c>
      <c r="Y52" s="17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39" s="18" customFormat="1" ht="64.2" customHeight="1" x14ac:dyDescent="0.3">
      <c r="A53" s="11"/>
      <c r="B53" s="12" t="s">
        <v>446</v>
      </c>
      <c r="C53" s="13" t="s">
        <v>288</v>
      </c>
      <c r="D53" s="13" t="s">
        <v>353</v>
      </c>
      <c r="E53" s="13" t="s">
        <v>354</v>
      </c>
      <c r="F53" s="13" t="s">
        <v>291</v>
      </c>
      <c r="G53" s="13" t="s">
        <v>322</v>
      </c>
      <c r="H53" s="13" t="s">
        <v>493</v>
      </c>
      <c r="I53" s="13">
        <v>0</v>
      </c>
      <c r="J53" s="13">
        <v>710000000</v>
      </c>
      <c r="K53" s="13" t="s">
        <v>34</v>
      </c>
      <c r="L53" s="13" t="s">
        <v>492</v>
      </c>
      <c r="M53" s="13" t="s">
        <v>36</v>
      </c>
      <c r="N53" s="13" t="s">
        <v>37</v>
      </c>
      <c r="O53" s="13" t="s">
        <v>293</v>
      </c>
      <c r="P53" s="13" t="s">
        <v>494</v>
      </c>
      <c r="Q53" s="14" t="s">
        <v>233</v>
      </c>
      <c r="R53" s="13" t="s">
        <v>294</v>
      </c>
      <c r="S53" s="15">
        <v>4</v>
      </c>
      <c r="T53" s="16">
        <v>996.42857142857133</v>
      </c>
      <c r="U53" s="16">
        <f t="shared" si="0"/>
        <v>3985.7142857142853</v>
      </c>
      <c r="V53" s="16">
        <f t="shared" si="1"/>
        <v>4464</v>
      </c>
      <c r="W53" s="13" t="s">
        <v>245</v>
      </c>
      <c r="X53" s="13">
        <v>2015</v>
      </c>
      <c r="Y53" s="17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1:39" s="18" customFormat="1" ht="64.2" customHeight="1" x14ac:dyDescent="0.3">
      <c r="A54" s="11"/>
      <c r="B54" s="12" t="s">
        <v>447</v>
      </c>
      <c r="C54" s="13" t="s">
        <v>288</v>
      </c>
      <c r="D54" s="13" t="s">
        <v>353</v>
      </c>
      <c r="E54" s="13" t="s">
        <v>354</v>
      </c>
      <c r="F54" s="13" t="s">
        <v>291</v>
      </c>
      <c r="G54" s="13" t="s">
        <v>322</v>
      </c>
      <c r="H54" s="13" t="s">
        <v>493</v>
      </c>
      <c r="I54" s="13">
        <v>0</v>
      </c>
      <c r="J54" s="13">
        <v>710000000</v>
      </c>
      <c r="K54" s="13" t="s">
        <v>34</v>
      </c>
      <c r="L54" s="13" t="s">
        <v>492</v>
      </c>
      <c r="M54" s="13" t="s">
        <v>36</v>
      </c>
      <c r="N54" s="13" t="s">
        <v>37</v>
      </c>
      <c r="O54" s="13" t="s">
        <v>293</v>
      </c>
      <c r="P54" s="13" t="s">
        <v>494</v>
      </c>
      <c r="Q54" s="14" t="s">
        <v>233</v>
      </c>
      <c r="R54" s="13" t="s">
        <v>294</v>
      </c>
      <c r="S54" s="15">
        <v>12</v>
      </c>
      <c r="T54" s="16">
        <v>2241.9642857142853</v>
      </c>
      <c r="U54" s="16">
        <f t="shared" si="0"/>
        <v>26903.571428571424</v>
      </c>
      <c r="V54" s="16">
        <f t="shared" si="1"/>
        <v>30131.999999999996</v>
      </c>
      <c r="W54" s="13" t="s">
        <v>245</v>
      </c>
      <c r="X54" s="13">
        <v>2015</v>
      </c>
      <c r="Y54" s="17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39" s="18" customFormat="1" ht="64.2" customHeight="1" x14ac:dyDescent="0.3">
      <c r="A55" s="11"/>
      <c r="B55" s="12" t="s">
        <v>448</v>
      </c>
      <c r="C55" s="13" t="s">
        <v>288</v>
      </c>
      <c r="D55" s="13" t="s">
        <v>353</v>
      </c>
      <c r="E55" s="13" t="s">
        <v>354</v>
      </c>
      <c r="F55" s="13" t="s">
        <v>291</v>
      </c>
      <c r="G55" s="13" t="s">
        <v>322</v>
      </c>
      <c r="H55" s="13" t="s">
        <v>493</v>
      </c>
      <c r="I55" s="13">
        <v>0</v>
      </c>
      <c r="J55" s="13">
        <v>710000000</v>
      </c>
      <c r="K55" s="13" t="s">
        <v>34</v>
      </c>
      <c r="L55" s="13" t="s">
        <v>492</v>
      </c>
      <c r="M55" s="13" t="s">
        <v>36</v>
      </c>
      <c r="N55" s="13" t="s">
        <v>37</v>
      </c>
      <c r="O55" s="13" t="s">
        <v>293</v>
      </c>
      <c r="P55" s="13" t="s">
        <v>494</v>
      </c>
      <c r="Q55" s="14" t="s">
        <v>233</v>
      </c>
      <c r="R55" s="13" t="s">
        <v>294</v>
      </c>
      <c r="S55" s="15">
        <v>2</v>
      </c>
      <c r="T55" s="16">
        <v>10462.499999999998</v>
      </c>
      <c r="U55" s="16">
        <f t="shared" si="0"/>
        <v>20924.999999999996</v>
      </c>
      <c r="V55" s="16">
        <f t="shared" si="1"/>
        <v>23435.999999999996</v>
      </c>
      <c r="W55" s="13" t="s">
        <v>245</v>
      </c>
      <c r="X55" s="13">
        <v>2015</v>
      </c>
      <c r="Y55" s="17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1:39" s="18" customFormat="1" ht="64.2" customHeight="1" x14ac:dyDescent="0.3">
      <c r="A56" s="11"/>
      <c r="B56" s="12" t="s">
        <v>449</v>
      </c>
      <c r="C56" s="13" t="s">
        <v>288</v>
      </c>
      <c r="D56" s="13" t="s">
        <v>353</v>
      </c>
      <c r="E56" s="13" t="s">
        <v>354</v>
      </c>
      <c r="F56" s="13" t="s">
        <v>291</v>
      </c>
      <c r="G56" s="13" t="s">
        <v>322</v>
      </c>
      <c r="H56" s="13" t="s">
        <v>493</v>
      </c>
      <c r="I56" s="13">
        <v>0</v>
      </c>
      <c r="J56" s="13">
        <v>710000000</v>
      </c>
      <c r="K56" s="13" t="s">
        <v>34</v>
      </c>
      <c r="L56" s="13" t="s">
        <v>492</v>
      </c>
      <c r="M56" s="13" t="s">
        <v>36</v>
      </c>
      <c r="N56" s="13" t="s">
        <v>37</v>
      </c>
      <c r="O56" s="13" t="s">
        <v>293</v>
      </c>
      <c r="P56" s="13" t="s">
        <v>494</v>
      </c>
      <c r="Q56" s="14" t="s">
        <v>233</v>
      </c>
      <c r="R56" s="13" t="s">
        <v>294</v>
      </c>
      <c r="S56" s="15">
        <v>2</v>
      </c>
      <c r="T56" s="16">
        <v>2241.9642857142853</v>
      </c>
      <c r="U56" s="16">
        <f t="shared" si="0"/>
        <v>4483.9285714285706</v>
      </c>
      <c r="V56" s="16">
        <f t="shared" si="1"/>
        <v>5022</v>
      </c>
      <c r="W56" s="13" t="s">
        <v>245</v>
      </c>
      <c r="X56" s="13">
        <v>2015</v>
      </c>
      <c r="Y56" s="17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1:39" s="18" customFormat="1" ht="64.2" customHeight="1" x14ac:dyDescent="0.3">
      <c r="A57" s="11"/>
      <c r="B57" s="12" t="s">
        <v>450</v>
      </c>
      <c r="C57" s="13" t="s">
        <v>288</v>
      </c>
      <c r="D57" s="13" t="s">
        <v>353</v>
      </c>
      <c r="E57" s="13" t="s">
        <v>354</v>
      </c>
      <c r="F57" s="13" t="s">
        <v>291</v>
      </c>
      <c r="G57" s="13" t="s">
        <v>322</v>
      </c>
      <c r="H57" s="13" t="s">
        <v>493</v>
      </c>
      <c r="I57" s="13">
        <v>0</v>
      </c>
      <c r="J57" s="13">
        <v>710000000</v>
      </c>
      <c r="K57" s="13" t="s">
        <v>34</v>
      </c>
      <c r="L57" s="13" t="s">
        <v>492</v>
      </c>
      <c r="M57" s="13" t="s">
        <v>36</v>
      </c>
      <c r="N57" s="13" t="s">
        <v>37</v>
      </c>
      <c r="O57" s="13" t="s">
        <v>293</v>
      </c>
      <c r="P57" s="13" t="s">
        <v>494</v>
      </c>
      <c r="Q57" s="14" t="s">
        <v>233</v>
      </c>
      <c r="R57" s="13" t="s">
        <v>294</v>
      </c>
      <c r="S57" s="15">
        <v>2</v>
      </c>
      <c r="T57" s="16">
        <v>2989.2857142857142</v>
      </c>
      <c r="U57" s="16">
        <f t="shared" si="0"/>
        <v>5978.5714285714284</v>
      </c>
      <c r="V57" s="16">
        <f t="shared" si="1"/>
        <v>6696.0000000000009</v>
      </c>
      <c r="W57" s="13" t="s">
        <v>245</v>
      </c>
      <c r="X57" s="13">
        <v>2015</v>
      </c>
      <c r="Y57" s="17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1:39" s="18" customFormat="1" ht="64.2" customHeight="1" x14ac:dyDescent="0.3">
      <c r="A58" s="11"/>
      <c r="B58" s="12" t="s">
        <v>451</v>
      </c>
      <c r="C58" s="13" t="s">
        <v>288</v>
      </c>
      <c r="D58" s="13" t="s">
        <v>355</v>
      </c>
      <c r="E58" s="13" t="s">
        <v>356</v>
      </c>
      <c r="F58" s="13" t="s">
        <v>291</v>
      </c>
      <c r="G58" s="13" t="s">
        <v>322</v>
      </c>
      <c r="H58" s="13" t="s">
        <v>493</v>
      </c>
      <c r="I58" s="13">
        <v>0</v>
      </c>
      <c r="J58" s="13">
        <v>710000000</v>
      </c>
      <c r="K58" s="13" t="s">
        <v>34</v>
      </c>
      <c r="L58" s="13" t="s">
        <v>492</v>
      </c>
      <c r="M58" s="13" t="s">
        <v>36</v>
      </c>
      <c r="N58" s="13" t="s">
        <v>37</v>
      </c>
      <c r="O58" s="13" t="s">
        <v>293</v>
      </c>
      <c r="P58" s="13" t="s">
        <v>494</v>
      </c>
      <c r="Q58" s="14" t="s">
        <v>233</v>
      </c>
      <c r="R58" s="13" t="s">
        <v>294</v>
      </c>
      <c r="S58" s="15">
        <v>2</v>
      </c>
      <c r="T58" s="16">
        <v>7224.1071428571422</v>
      </c>
      <c r="U58" s="16">
        <f t="shared" si="0"/>
        <v>14448.214285714284</v>
      </c>
      <c r="V58" s="16">
        <f t="shared" si="1"/>
        <v>16182</v>
      </c>
      <c r="W58" s="13" t="s">
        <v>245</v>
      </c>
      <c r="X58" s="13">
        <v>2015</v>
      </c>
      <c r="Y58" s="17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1:39" s="18" customFormat="1" ht="64.2" customHeight="1" x14ac:dyDescent="0.3">
      <c r="A59" s="11"/>
      <c r="B59" s="12" t="s">
        <v>452</v>
      </c>
      <c r="C59" s="13" t="s">
        <v>288</v>
      </c>
      <c r="D59" s="13" t="s">
        <v>357</v>
      </c>
      <c r="E59" s="13" t="s">
        <v>358</v>
      </c>
      <c r="F59" s="13" t="s">
        <v>359</v>
      </c>
      <c r="G59" s="13" t="s">
        <v>322</v>
      </c>
      <c r="H59" s="13" t="s">
        <v>493</v>
      </c>
      <c r="I59" s="13">
        <v>0</v>
      </c>
      <c r="J59" s="13">
        <v>710000000</v>
      </c>
      <c r="K59" s="13" t="s">
        <v>34</v>
      </c>
      <c r="L59" s="13" t="s">
        <v>492</v>
      </c>
      <c r="M59" s="13" t="s">
        <v>36</v>
      </c>
      <c r="N59" s="13" t="s">
        <v>37</v>
      </c>
      <c r="O59" s="13" t="s">
        <v>293</v>
      </c>
      <c r="P59" s="13" t="s">
        <v>494</v>
      </c>
      <c r="Q59" s="14" t="s">
        <v>233</v>
      </c>
      <c r="R59" s="13" t="s">
        <v>294</v>
      </c>
      <c r="S59" s="15">
        <v>1</v>
      </c>
      <c r="T59" s="16">
        <v>82703.57142857142</v>
      </c>
      <c r="U59" s="16">
        <f t="shared" si="0"/>
        <v>82703.57142857142</v>
      </c>
      <c r="V59" s="16">
        <f t="shared" si="1"/>
        <v>92628</v>
      </c>
      <c r="W59" s="13" t="s">
        <v>245</v>
      </c>
      <c r="X59" s="13">
        <v>2015</v>
      </c>
      <c r="Y59" s="17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1:39" s="18" customFormat="1" ht="64.2" customHeight="1" x14ac:dyDescent="0.3">
      <c r="A60" s="11"/>
      <c r="B60" s="12" t="s">
        <v>453</v>
      </c>
      <c r="C60" s="19" t="s">
        <v>288</v>
      </c>
      <c r="D60" s="19" t="s">
        <v>360</v>
      </c>
      <c r="E60" s="19" t="s">
        <v>361</v>
      </c>
      <c r="F60" s="19" t="s">
        <v>362</v>
      </c>
      <c r="G60" s="13" t="s">
        <v>322</v>
      </c>
      <c r="H60" s="13" t="s">
        <v>493</v>
      </c>
      <c r="I60" s="19">
        <v>0</v>
      </c>
      <c r="J60" s="19">
        <v>710000000</v>
      </c>
      <c r="K60" s="13" t="s">
        <v>34</v>
      </c>
      <c r="L60" s="13" t="s">
        <v>492</v>
      </c>
      <c r="M60" s="19" t="s">
        <v>36</v>
      </c>
      <c r="N60" s="19" t="s">
        <v>37</v>
      </c>
      <c r="O60" s="19" t="s">
        <v>293</v>
      </c>
      <c r="P60" s="13" t="s">
        <v>494</v>
      </c>
      <c r="Q60" s="14">
        <v>166</v>
      </c>
      <c r="R60" s="19" t="s">
        <v>363</v>
      </c>
      <c r="S60" s="20">
        <v>1802.94</v>
      </c>
      <c r="T60" s="16">
        <v>1612.7769374999998</v>
      </c>
      <c r="U60" s="21">
        <f t="shared" si="0"/>
        <v>2907740.0516962497</v>
      </c>
      <c r="V60" s="21">
        <f t="shared" si="1"/>
        <v>3256668.8578997999</v>
      </c>
      <c r="W60" s="13" t="s">
        <v>245</v>
      </c>
      <c r="X60" s="19">
        <v>2015</v>
      </c>
      <c r="Y60" s="17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1:39" s="18" customFormat="1" ht="64.2" customHeight="1" x14ac:dyDescent="0.3">
      <c r="A61" s="11"/>
      <c r="B61" s="12" t="s">
        <v>454</v>
      </c>
      <c r="C61" s="13" t="s">
        <v>288</v>
      </c>
      <c r="D61" s="13" t="s">
        <v>364</v>
      </c>
      <c r="E61" s="13" t="s">
        <v>365</v>
      </c>
      <c r="F61" s="13" t="s">
        <v>291</v>
      </c>
      <c r="G61" s="13" t="s">
        <v>366</v>
      </c>
      <c r="H61" s="13" t="s">
        <v>493</v>
      </c>
      <c r="I61" s="13">
        <v>0</v>
      </c>
      <c r="J61" s="13">
        <v>710000000</v>
      </c>
      <c r="K61" s="13" t="s">
        <v>34</v>
      </c>
      <c r="L61" s="13" t="s">
        <v>492</v>
      </c>
      <c r="M61" s="13" t="s">
        <v>36</v>
      </c>
      <c r="N61" s="13" t="s">
        <v>37</v>
      </c>
      <c r="O61" s="13" t="s">
        <v>293</v>
      </c>
      <c r="P61" s="13" t="s">
        <v>494</v>
      </c>
      <c r="Q61" s="14" t="s">
        <v>233</v>
      </c>
      <c r="R61" s="13" t="s">
        <v>294</v>
      </c>
      <c r="S61" s="15">
        <v>2</v>
      </c>
      <c r="T61" s="16">
        <v>8828.6785714285688</v>
      </c>
      <c r="U61" s="16">
        <f t="shared" si="0"/>
        <v>17657.357142857138</v>
      </c>
      <c r="V61" s="16">
        <f t="shared" si="1"/>
        <v>19776.239999999994</v>
      </c>
      <c r="W61" s="13" t="s">
        <v>245</v>
      </c>
      <c r="X61" s="13">
        <v>2015</v>
      </c>
      <c r="Y61" s="17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1:39" s="18" customFormat="1" ht="64.2" customHeight="1" x14ac:dyDescent="0.3">
      <c r="A62" s="11"/>
      <c r="B62" s="12" t="s">
        <v>455</v>
      </c>
      <c r="C62" s="13" t="s">
        <v>288</v>
      </c>
      <c r="D62" s="13" t="s">
        <v>367</v>
      </c>
      <c r="E62" s="13" t="s">
        <v>368</v>
      </c>
      <c r="F62" s="13" t="s">
        <v>369</v>
      </c>
      <c r="G62" s="13" t="s">
        <v>366</v>
      </c>
      <c r="H62" s="13" t="s">
        <v>493</v>
      </c>
      <c r="I62" s="13">
        <v>0</v>
      </c>
      <c r="J62" s="13">
        <v>710000000</v>
      </c>
      <c r="K62" s="13" t="s">
        <v>34</v>
      </c>
      <c r="L62" s="13" t="s">
        <v>492</v>
      </c>
      <c r="M62" s="13" t="s">
        <v>36</v>
      </c>
      <c r="N62" s="13" t="s">
        <v>37</v>
      </c>
      <c r="O62" s="13" t="s">
        <v>293</v>
      </c>
      <c r="P62" s="13" t="s">
        <v>494</v>
      </c>
      <c r="Q62" s="14" t="s">
        <v>233</v>
      </c>
      <c r="R62" s="13" t="s">
        <v>294</v>
      </c>
      <c r="S62" s="15">
        <v>2</v>
      </c>
      <c r="T62" s="16">
        <v>21113.517857142859</v>
      </c>
      <c r="U62" s="16">
        <f t="shared" si="0"/>
        <v>42227.035714285717</v>
      </c>
      <c r="V62" s="16">
        <f t="shared" si="1"/>
        <v>47294.280000000006</v>
      </c>
      <c r="W62" s="13" t="s">
        <v>245</v>
      </c>
      <c r="X62" s="13">
        <v>2015</v>
      </c>
      <c r="Y62" s="17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1:39" s="18" customFormat="1" ht="64.2" customHeight="1" x14ac:dyDescent="0.3">
      <c r="A63" s="11"/>
      <c r="B63" s="12" t="s">
        <v>456</v>
      </c>
      <c r="C63" s="13" t="s">
        <v>288</v>
      </c>
      <c r="D63" s="13" t="s">
        <v>370</v>
      </c>
      <c r="E63" s="13" t="s">
        <v>354</v>
      </c>
      <c r="F63" s="13" t="s">
        <v>371</v>
      </c>
      <c r="G63" s="13" t="s">
        <v>366</v>
      </c>
      <c r="H63" s="13" t="s">
        <v>493</v>
      </c>
      <c r="I63" s="13">
        <v>0</v>
      </c>
      <c r="J63" s="13">
        <v>710000000</v>
      </c>
      <c r="K63" s="13" t="s">
        <v>34</v>
      </c>
      <c r="L63" s="13" t="s">
        <v>492</v>
      </c>
      <c r="M63" s="13" t="s">
        <v>36</v>
      </c>
      <c r="N63" s="13" t="s">
        <v>37</v>
      </c>
      <c r="O63" s="13" t="s">
        <v>293</v>
      </c>
      <c r="P63" s="13" t="s">
        <v>494</v>
      </c>
      <c r="Q63" s="14" t="s">
        <v>233</v>
      </c>
      <c r="R63" s="13" t="s">
        <v>294</v>
      </c>
      <c r="S63" s="15">
        <v>2</v>
      </c>
      <c r="T63" s="16">
        <v>22983.91071428571</v>
      </c>
      <c r="U63" s="16">
        <f t="shared" si="0"/>
        <v>45967.82142857142</v>
      </c>
      <c r="V63" s="16">
        <f t="shared" si="1"/>
        <v>51483.96</v>
      </c>
      <c r="W63" s="13" t="s">
        <v>245</v>
      </c>
      <c r="X63" s="13">
        <v>2015</v>
      </c>
      <c r="Y63" s="17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1:39" s="18" customFormat="1" ht="64.2" customHeight="1" x14ac:dyDescent="0.3">
      <c r="A64" s="11"/>
      <c r="B64" s="12" t="s">
        <v>457</v>
      </c>
      <c r="C64" s="13" t="s">
        <v>288</v>
      </c>
      <c r="D64" s="13" t="s">
        <v>370</v>
      </c>
      <c r="E64" s="13" t="s">
        <v>354</v>
      </c>
      <c r="F64" s="13" t="s">
        <v>371</v>
      </c>
      <c r="G64" s="13" t="s">
        <v>366</v>
      </c>
      <c r="H64" s="13" t="s">
        <v>493</v>
      </c>
      <c r="I64" s="13">
        <v>0</v>
      </c>
      <c r="J64" s="13">
        <v>710000000</v>
      </c>
      <c r="K64" s="13" t="s">
        <v>34</v>
      </c>
      <c r="L64" s="13" t="s">
        <v>492</v>
      </c>
      <c r="M64" s="13" t="s">
        <v>36</v>
      </c>
      <c r="N64" s="13" t="s">
        <v>37</v>
      </c>
      <c r="O64" s="13" t="s">
        <v>293</v>
      </c>
      <c r="P64" s="13" t="s">
        <v>494</v>
      </c>
      <c r="Q64" s="14" t="s">
        <v>233</v>
      </c>
      <c r="R64" s="13" t="s">
        <v>294</v>
      </c>
      <c r="S64" s="15">
        <v>4</v>
      </c>
      <c r="T64" s="16">
        <v>22983.91071428571</v>
      </c>
      <c r="U64" s="16">
        <f t="shared" si="0"/>
        <v>91935.642857142841</v>
      </c>
      <c r="V64" s="16">
        <f t="shared" si="1"/>
        <v>102967.92</v>
      </c>
      <c r="W64" s="13" t="s">
        <v>245</v>
      </c>
      <c r="X64" s="13">
        <v>2015</v>
      </c>
      <c r="Y64" s="17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39" s="18" customFormat="1" ht="64.2" customHeight="1" x14ac:dyDescent="0.3">
      <c r="A65" s="11"/>
      <c r="B65" s="12" t="s">
        <v>458</v>
      </c>
      <c r="C65" s="13" t="s">
        <v>288</v>
      </c>
      <c r="D65" s="13" t="s">
        <v>370</v>
      </c>
      <c r="E65" s="13" t="s">
        <v>354</v>
      </c>
      <c r="F65" s="13" t="s">
        <v>371</v>
      </c>
      <c r="G65" s="13" t="s">
        <v>366</v>
      </c>
      <c r="H65" s="13" t="s">
        <v>493</v>
      </c>
      <c r="I65" s="13">
        <v>0</v>
      </c>
      <c r="J65" s="13">
        <v>710000000</v>
      </c>
      <c r="K65" s="13" t="s">
        <v>34</v>
      </c>
      <c r="L65" s="13" t="s">
        <v>492</v>
      </c>
      <c r="M65" s="13" t="s">
        <v>36</v>
      </c>
      <c r="N65" s="13" t="s">
        <v>37</v>
      </c>
      <c r="O65" s="13" t="s">
        <v>293</v>
      </c>
      <c r="P65" s="13" t="s">
        <v>494</v>
      </c>
      <c r="Q65" s="14" t="s">
        <v>233</v>
      </c>
      <c r="R65" s="13" t="s">
        <v>294</v>
      </c>
      <c r="S65" s="15">
        <v>4</v>
      </c>
      <c r="T65" s="16">
        <v>22983.91071428571</v>
      </c>
      <c r="U65" s="16">
        <f t="shared" si="0"/>
        <v>91935.642857142841</v>
      </c>
      <c r="V65" s="16">
        <f t="shared" si="1"/>
        <v>102967.92</v>
      </c>
      <c r="W65" s="13" t="s">
        <v>245</v>
      </c>
      <c r="X65" s="13">
        <v>2015</v>
      </c>
      <c r="Y65" s="17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39" s="18" customFormat="1" ht="64.2" customHeight="1" x14ac:dyDescent="0.3">
      <c r="A66" s="11"/>
      <c r="B66" s="12" t="s">
        <v>459</v>
      </c>
      <c r="C66" s="13" t="s">
        <v>288</v>
      </c>
      <c r="D66" s="13" t="s">
        <v>335</v>
      </c>
      <c r="E66" s="13" t="s">
        <v>372</v>
      </c>
      <c r="F66" s="13" t="s">
        <v>373</v>
      </c>
      <c r="G66" s="13" t="s">
        <v>366</v>
      </c>
      <c r="H66" s="13" t="s">
        <v>493</v>
      </c>
      <c r="I66" s="13">
        <v>0</v>
      </c>
      <c r="J66" s="13">
        <v>710000000</v>
      </c>
      <c r="K66" s="13" t="s">
        <v>34</v>
      </c>
      <c r="L66" s="13" t="s">
        <v>492</v>
      </c>
      <c r="M66" s="13" t="s">
        <v>36</v>
      </c>
      <c r="N66" s="13" t="s">
        <v>37</v>
      </c>
      <c r="O66" s="13" t="s">
        <v>293</v>
      </c>
      <c r="P66" s="13" t="s">
        <v>494</v>
      </c>
      <c r="Q66" s="14" t="s">
        <v>233</v>
      </c>
      <c r="R66" s="13" t="s">
        <v>294</v>
      </c>
      <c r="S66" s="15">
        <v>2</v>
      </c>
      <c r="T66" s="16">
        <v>155053.44642857142</v>
      </c>
      <c r="U66" s="16">
        <f t="shared" si="0"/>
        <v>310106.89285714284</v>
      </c>
      <c r="V66" s="16">
        <f t="shared" si="1"/>
        <v>347319.72000000003</v>
      </c>
      <c r="W66" s="13" t="s">
        <v>245</v>
      </c>
      <c r="X66" s="13">
        <v>2015</v>
      </c>
      <c r="Y66" s="17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39" s="18" customFormat="1" ht="64.2" customHeight="1" x14ac:dyDescent="0.3">
      <c r="A67" s="11"/>
      <c r="B67" s="12" t="s">
        <v>460</v>
      </c>
      <c r="C67" s="13" t="s">
        <v>288</v>
      </c>
      <c r="D67" s="13" t="s">
        <v>374</v>
      </c>
      <c r="E67" s="13" t="s">
        <v>375</v>
      </c>
      <c r="F67" s="13" t="s">
        <v>291</v>
      </c>
      <c r="G67" s="13" t="s">
        <v>366</v>
      </c>
      <c r="H67" s="13" t="s">
        <v>493</v>
      </c>
      <c r="I67" s="13">
        <v>0</v>
      </c>
      <c r="J67" s="13">
        <v>710000000</v>
      </c>
      <c r="K67" s="13" t="s">
        <v>34</v>
      </c>
      <c r="L67" s="13" t="s">
        <v>492</v>
      </c>
      <c r="M67" s="13" t="s">
        <v>36</v>
      </c>
      <c r="N67" s="13" t="s">
        <v>37</v>
      </c>
      <c r="O67" s="13" t="s">
        <v>293</v>
      </c>
      <c r="P67" s="13" t="s">
        <v>494</v>
      </c>
      <c r="Q67" s="14" t="s">
        <v>233</v>
      </c>
      <c r="R67" s="13" t="s">
        <v>294</v>
      </c>
      <c r="S67" s="15">
        <v>2</v>
      </c>
      <c r="T67" s="16">
        <v>62453.089285714275</v>
      </c>
      <c r="U67" s="16">
        <f t="shared" si="0"/>
        <v>124906.17857142855</v>
      </c>
      <c r="V67" s="16">
        <f t="shared" si="1"/>
        <v>139894.91999999998</v>
      </c>
      <c r="W67" s="13" t="s">
        <v>245</v>
      </c>
      <c r="X67" s="13">
        <v>2015</v>
      </c>
      <c r="Y67" s="17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39" s="18" customFormat="1" ht="64.2" customHeight="1" x14ac:dyDescent="0.3">
      <c r="A68" s="11"/>
      <c r="B68" s="12" t="s">
        <v>461</v>
      </c>
      <c r="C68" s="13" t="s">
        <v>288</v>
      </c>
      <c r="D68" s="13" t="s">
        <v>376</v>
      </c>
      <c r="E68" s="13" t="s">
        <v>299</v>
      </c>
      <c r="F68" s="13" t="s">
        <v>371</v>
      </c>
      <c r="G68" s="13" t="s">
        <v>366</v>
      </c>
      <c r="H68" s="13" t="s">
        <v>493</v>
      </c>
      <c r="I68" s="13">
        <v>0</v>
      </c>
      <c r="J68" s="13">
        <v>710000000</v>
      </c>
      <c r="K68" s="13" t="s">
        <v>34</v>
      </c>
      <c r="L68" s="13" t="s">
        <v>492</v>
      </c>
      <c r="M68" s="13" t="s">
        <v>36</v>
      </c>
      <c r="N68" s="13" t="s">
        <v>37</v>
      </c>
      <c r="O68" s="13" t="s">
        <v>293</v>
      </c>
      <c r="P68" s="13" t="s">
        <v>494</v>
      </c>
      <c r="Q68" s="14" t="s">
        <v>233</v>
      </c>
      <c r="R68" s="13" t="s">
        <v>294</v>
      </c>
      <c r="S68" s="15">
        <v>2</v>
      </c>
      <c r="T68" s="16">
        <v>62453.089285714275</v>
      </c>
      <c r="U68" s="16">
        <f t="shared" si="0"/>
        <v>124906.17857142855</v>
      </c>
      <c r="V68" s="16">
        <f t="shared" si="1"/>
        <v>139894.91999999998</v>
      </c>
      <c r="W68" s="13" t="s">
        <v>245</v>
      </c>
      <c r="X68" s="13">
        <v>2015</v>
      </c>
      <c r="Y68" s="17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39" s="18" customFormat="1" ht="64.2" customHeight="1" x14ac:dyDescent="0.3">
      <c r="A69" s="11"/>
      <c r="B69" s="12" t="s">
        <v>462</v>
      </c>
      <c r="C69" s="13" t="s">
        <v>288</v>
      </c>
      <c r="D69" s="13" t="s">
        <v>377</v>
      </c>
      <c r="E69" s="13" t="s">
        <v>378</v>
      </c>
      <c r="F69" s="13" t="s">
        <v>379</v>
      </c>
      <c r="G69" s="13" t="s">
        <v>366</v>
      </c>
      <c r="H69" s="13" t="s">
        <v>493</v>
      </c>
      <c r="I69" s="13">
        <v>0</v>
      </c>
      <c r="J69" s="13">
        <v>710000000</v>
      </c>
      <c r="K69" s="13" t="s">
        <v>34</v>
      </c>
      <c r="L69" s="13" t="s">
        <v>492</v>
      </c>
      <c r="M69" s="13" t="s">
        <v>36</v>
      </c>
      <c r="N69" s="13" t="s">
        <v>37</v>
      </c>
      <c r="O69" s="13" t="s">
        <v>293</v>
      </c>
      <c r="P69" s="13" t="s">
        <v>494</v>
      </c>
      <c r="Q69" s="14" t="s">
        <v>233</v>
      </c>
      <c r="R69" s="13" t="s">
        <v>294</v>
      </c>
      <c r="S69" s="15">
        <v>6</v>
      </c>
      <c r="T69" s="16">
        <v>27640.446428571424</v>
      </c>
      <c r="U69" s="16">
        <f t="shared" si="0"/>
        <v>165842.67857142855</v>
      </c>
      <c r="V69" s="16">
        <f t="shared" si="1"/>
        <v>185743.8</v>
      </c>
      <c r="W69" s="13" t="s">
        <v>245</v>
      </c>
      <c r="X69" s="13">
        <v>2015</v>
      </c>
      <c r="Y69" s="17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39" s="18" customFormat="1" ht="64.2" customHeight="1" x14ac:dyDescent="0.3">
      <c r="A70" s="11"/>
      <c r="B70" s="12" t="s">
        <v>463</v>
      </c>
      <c r="C70" s="13" t="s">
        <v>288</v>
      </c>
      <c r="D70" s="13" t="s">
        <v>367</v>
      </c>
      <c r="E70" s="13" t="s">
        <v>368</v>
      </c>
      <c r="F70" s="13" t="s">
        <v>369</v>
      </c>
      <c r="G70" s="13" t="s">
        <v>366</v>
      </c>
      <c r="H70" s="13" t="s">
        <v>493</v>
      </c>
      <c r="I70" s="13">
        <v>0</v>
      </c>
      <c r="J70" s="13">
        <v>710000000</v>
      </c>
      <c r="K70" s="13" t="s">
        <v>34</v>
      </c>
      <c r="L70" s="13" t="s">
        <v>492</v>
      </c>
      <c r="M70" s="13" t="s">
        <v>36</v>
      </c>
      <c r="N70" s="13" t="s">
        <v>37</v>
      </c>
      <c r="O70" s="13" t="s">
        <v>293</v>
      </c>
      <c r="P70" s="13" t="s">
        <v>494</v>
      </c>
      <c r="Q70" s="14" t="s">
        <v>233</v>
      </c>
      <c r="R70" s="13" t="s">
        <v>294</v>
      </c>
      <c r="S70" s="15">
        <v>2</v>
      </c>
      <c r="T70" s="16">
        <v>35357.142857142855</v>
      </c>
      <c r="U70" s="16">
        <f t="shared" si="0"/>
        <v>70714.28571428571</v>
      </c>
      <c r="V70" s="16">
        <f t="shared" si="1"/>
        <v>79200</v>
      </c>
      <c r="W70" s="13" t="s">
        <v>245</v>
      </c>
      <c r="X70" s="13">
        <v>2015</v>
      </c>
      <c r="Y70" s="17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1:39" s="18" customFormat="1" ht="64.2" customHeight="1" x14ac:dyDescent="0.3">
      <c r="A71" s="11"/>
      <c r="B71" s="12" t="s">
        <v>464</v>
      </c>
      <c r="C71" s="13" t="s">
        <v>288</v>
      </c>
      <c r="D71" s="13" t="s">
        <v>295</v>
      </c>
      <c r="E71" s="13" t="s">
        <v>296</v>
      </c>
      <c r="F71" s="13" t="s">
        <v>291</v>
      </c>
      <c r="G71" s="13" t="s">
        <v>366</v>
      </c>
      <c r="H71" s="13" t="s">
        <v>493</v>
      </c>
      <c r="I71" s="13">
        <v>0</v>
      </c>
      <c r="J71" s="13">
        <v>710000000</v>
      </c>
      <c r="K71" s="13" t="s">
        <v>34</v>
      </c>
      <c r="L71" s="13" t="s">
        <v>492</v>
      </c>
      <c r="M71" s="13" t="s">
        <v>36</v>
      </c>
      <c r="N71" s="13" t="s">
        <v>37</v>
      </c>
      <c r="O71" s="13" t="s">
        <v>293</v>
      </c>
      <c r="P71" s="13" t="s">
        <v>494</v>
      </c>
      <c r="Q71" s="14" t="s">
        <v>233</v>
      </c>
      <c r="R71" s="13" t="s">
        <v>294</v>
      </c>
      <c r="S71" s="15">
        <v>6</v>
      </c>
      <c r="T71" s="16">
        <v>1340.035714285714</v>
      </c>
      <c r="U71" s="16">
        <f t="shared" si="0"/>
        <v>8040.2142857142844</v>
      </c>
      <c r="V71" s="16">
        <f t="shared" si="1"/>
        <v>9005.0399999999991</v>
      </c>
      <c r="W71" s="13" t="s">
        <v>245</v>
      </c>
      <c r="X71" s="13">
        <v>2015</v>
      </c>
      <c r="Y71" s="17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39" s="18" customFormat="1" ht="64.2" customHeight="1" x14ac:dyDescent="0.3">
      <c r="A72" s="11"/>
      <c r="B72" s="12" t="s">
        <v>465</v>
      </c>
      <c r="C72" s="13" t="s">
        <v>288</v>
      </c>
      <c r="D72" s="13" t="s">
        <v>335</v>
      </c>
      <c r="E72" s="13" t="s">
        <v>336</v>
      </c>
      <c r="F72" s="13" t="s">
        <v>291</v>
      </c>
      <c r="G72" s="13" t="s">
        <v>366</v>
      </c>
      <c r="H72" s="13" t="s">
        <v>493</v>
      </c>
      <c r="I72" s="13">
        <v>0</v>
      </c>
      <c r="J72" s="13">
        <v>710000000</v>
      </c>
      <c r="K72" s="13" t="s">
        <v>34</v>
      </c>
      <c r="L72" s="13" t="s">
        <v>492</v>
      </c>
      <c r="M72" s="13" t="s">
        <v>36</v>
      </c>
      <c r="N72" s="13" t="s">
        <v>37</v>
      </c>
      <c r="O72" s="13" t="s">
        <v>293</v>
      </c>
      <c r="P72" s="13" t="s">
        <v>494</v>
      </c>
      <c r="Q72" s="14" t="s">
        <v>233</v>
      </c>
      <c r="R72" s="13" t="s">
        <v>294</v>
      </c>
      <c r="S72" s="15">
        <v>2</v>
      </c>
      <c r="T72" s="16">
        <v>176750.35714285713</v>
      </c>
      <c r="U72" s="16">
        <f t="shared" si="0"/>
        <v>353500.71428571426</v>
      </c>
      <c r="V72" s="16">
        <f t="shared" si="1"/>
        <v>395920.8</v>
      </c>
      <c r="W72" s="13" t="s">
        <v>245</v>
      </c>
      <c r="X72" s="13">
        <v>2015</v>
      </c>
      <c r="Y72" s="17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1:39" s="18" customFormat="1" ht="64.2" customHeight="1" x14ac:dyDescent="0.3">
      <c r="A73" s="11"/>
      <c r="B73" s="12" t="s">
        <v>466</v>
      </c>
      <c r="C73" s="13" t="s">
        <v>288</v>
      </c>
      <c r="D73" s="13" t="s">
        <v>353</v>
      </c>
      <c r="E73" s="13" t="s">
        <v>354</v>
      </c>
      <c r="F73" s="13" t="s">
        <v>291</v>
      </c>
      <c r="G73" s="13" t="s">
        <v>366</v>
      </c>
      <c r="H73" s="13" t="s">
        <v>493</v>
      </c>
      <c r="I73" s="13">
        <v>0</v>
      </c>
      <c r="J73" s="13">
        <v>710000000</v>
      </c>
      <c r="K73" s="13" t="s">
        <v>34</v>
      </c>
      <c r="L73" s="13" t="s">
        <v>492</v>
      </c>
      <c r="M73" s="13" t="s">
        <v>36</v>
      </c>
      <c r="N73" s="13" t="s">
        <v>37</v>
      </c>
      <c r="O73" s="13" t="s">
        <v>293</v>
      </c>
      <c r="P73" s="13" t="s">
        <v>494</v>
      </c>
      <c r="Q73" s="14" t="s">
        <v>233</v>
      </c>
      <c r="R73" s="13" t="s">
        <v>294</v>
      </c>
      <c r="S73" s="15">
        <v>20</v>
      </c>
      <c r="T73" s="16">
        <v>29215.607142857141</v>
      </c>
      <c r="U73" s="16">
        <f t="shared" si="0"/>
        <v>584312.14285714284</v>
      </c>
      <c r="V73" s="16">
        <f t="shared" si="1"/>
        <v>654429.60000000009</v>
      </c>
      <c r="W73" s="13" t="s">
        <v>245</v>
      </c>
      <c r="X73" s="13">
        <v>2015</v>
      </c>
      <c r="Y73" s="17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1:39" s="18" customFormat="1" ht="64.2" customHeight="1" x14ac:dyDescent="0.3">
      <c r="A74" s="11"/>
      <c r="B74" s="12" t="s">
        <v>467</v>
      </c>
      <c r="C74" s="13" t="s">
        <v>288</v>
      </c>
      <c r="D74" s="13" t="s">
        <v>353</v>
      </c>
      <c r="E74" s="13" t="s">
        <v>354</v>
      </c>
      <c r="F74" s="13" t="s">
        <v>291</v>
      </c>
      <c r="G74" s="13" t="s">
        <v>366</v>
      </c>
      <c r="H74" s="13" t="s">
        <v>493</v>
      </c>
      <c r="I74" s="13">
        <v>0</v>
      </c>
      <c r="J74" s="13">
        <v>710000000</v>
      </c>
      <c r="K74" s="13" t="s">
        <v>34</v>
      </c>
      <c r="L74" s="13" t="s">
        <v>492</v>
      </c>
      <c r="M74" s="13" t="s">
        <v>36</v>
      </c>
      <c r="N74" s="13" t="s">
        <v>37</v>
      </c>
      <c r="O74" s="13" t="s">
        <v>293</v>
      </c>
      <c r="P74" s="13" t="s">
        <v>494</v>
      </c>
      <c r="Q74" s="14" t="s">
        <v>233</v>
      </c>
      <c r="R74" s="13" t="s">
        <v>294</v>
      </c>
      <c r="S74" s="15">
        <v>6</v>
      </c>
      <c r="T74" s="16">
        <v>52468.232142857145</v>
      </c>
      <c r="U74" s="16">
        <f t="shared" si="0"/>
        <v>314809.39285714284</v>
      </c>
      <c r="V74" s="16">
        <f t="shared" si="1"/>
        <v>352586.52</v>
      </c>
      <c r="W74" s="13" t="s">
        <v>245</v>
      </c>
      <c r="X74" s="13">
        <v>2015</v>
      </c>
      <c r="Y74" s="17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1:39" s="18" customFormat="1" ht="64.2" customHeight="1" x14ac:dyDescent="0.3">
      <c r="A75" s="11"/>
      <c r="B75" s="12" t="s">
        <v>468</v>
      </c>
      <c r="C75" s="13" t="s">
        <v>288</v>
      </c>
      <c r="D75" s="13" t="s">
        <v>380</v>
      </c>
      <c r="E75" s="19" t="s">
        <v>378</v>
      </c>
      <c r="F75" s="13" t="s">
        <v>381</v>
      </c>
      <c r="G75" s="13" t="s">
        <v>366</v>
      </c>
      <c r="H75" s="13" t="s">
        <v>493</v>
      </c>
      <c r="I75" s="13">
        <v>0</v>
      </c>
      <c r="J75" s="13">
        <v>710000000</v>
      </c>
      <c r="K75" s="13" t="s">
        <v>34</v>
      </c>
      <c r="L75" s="13" t="s">
        <v>492</v>
      </c>
      <c r="M75" s="13" t="s">
        <v>36</v>
      </c>
      <c r="N75" s="13" t="s">
        <v>37</v>
      </c>
      <c r="O75" s="13" t="s">
        <v>293</v>
      </c>
      <c r="P75" s="13" t="s">
        <v>494</v>
      </c>
      <c r="Q75" s="14" t="s">
        <v>233</v>
      </c>
      <c r="R75" s="13" t="s">
        <v>294</v>
      </c>
      <c r="S75" s="15">
        <v>6</v>
      </c>
      <c r="T75" s="16">
        <v>9560.5714285714275</v>
      </c>
      <c r="U75" s="16">
        <f t="shared" si="0"/>
        <v>57363.428571428565</v>
      </c>
      <c r="V75" s="16">
        <f t="shared" si="1"/>
        <v>64247.040000000001</v>
      </c>
      <c r="W75" s="13" t="s">
        <v>245</v>
      </c>
      <c r="X75" s="13">
        <v>2015</v>
      </c>
      <c r="Y75" s="17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1:39" s="18" customFormat="1" ht="64.2" customHeight="1" x14ac:dyDescent="0.3">
      <c r="A76" s="11"/>
      <c r="B76" s="12" t="s">
        <v>469</v>
      </c>
      <c r="C76" s="13" t="s">
        <v>288</v>
      </c>
      <c r="D76" s="13" t="s">
        <v>295</v>
      </c>
      <c r="E76" s="13" t="s">
        <v>296</v>
      </c>
      <c r="F76" s="13" t="s">
        <v>291</v>
      </c>
      <c r="G76" s="13" t="s">
        <v>366</v>
      </c>
      <c r="H76" s="13" t="s">
        <v>493</v>
      </c>
      <c r="I76" s="13">
        <v>0</v>
      </c>
      <c r="J76" s="13">
        <v>710000000</v>
      </c>
      <c r="K76" s="13" t="s">
        <v>34</v>
      </c>
      <c r="L76" s="13" t="s">
        <v>492</v>
      </c>
      <c r="M76" s="13" t="s">
        <v>36</v>
      </c>
      <c r="N76" s="13" t="s">
        <v>37</v>
      </c>
      <c r="O76" s="13" t="s">
        <v>293</v>
      </c>
      <c r="P76" s="13" t="s">
        <v>494</v>
      </c>
      <c r="Q76" s="14" t="s">
        <v>233</v>
      </c>
      <c r="R76" s="13" t="s">
        <v>294</v>
      </c>
      <c r="S76" s="15">
        <v>2</v>
      </c>
      <c r="T76" s="16">
        <v>1060.7142857142856</v>
      </c>
      <c r="U76" s="16">
        <f t="shared" si="0"/>
        <v>2121.4285714285711</v>
      </c>
      <c r="V76" s="16">
        <f t="shared" si="1"/>
        <v>2376</v>
      </c>
      <c r="W76" s="13" t="s">
        <v>245</v>
      </c>
      <c r="X76" s="13">
        <v>2015</v>
      </c>
      <c r="Y76" s="17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spans="1:39" s="18" customFormat="1" ht="64.2" customHeight="1" x14ac:dyDescent="0.3">
      <c r="A77" s="11"/>
      <c r="B77" s="12" t="s">
        <v>470</v>
      </c>
      <c r="C77" s="13" t="s">
        <v>288</v>
      </c>
      <c r="D77" s="13" t="s">
        <v>382</v>
      </c>
      <c r="E77" s="13" t="s">
        <v>383</v>
      </c>
      <c r="F77" s="13" t="s">
        <v>291</v>
      </c>
      <c r="G77" s="13" t="s">
        <v>366</v>
      </c>
      <c r="H77" s="13" t="s">
        <v>493</v>
      </c>
      <c r="I77" s="13">
        <v>0</v>
      </c>
      <c r="J77" s="13">
        <v>710000000</v>
      </c>
      <c r="K77" s="13" t="s">
        <v>34</v>
      </c>
      <c r="L77" s="13" t="s">
        <v>492</v>
      </c>
      <c r="M77" s="13" t="s">
        <v>36</v>
      </c>
      <c r="N77" s="13" t="s">
        <v>37</v>
      </c>
      <c r="O77" s="13" t="s">
        <v>293</v>
      </c>
      <c r="P77" s="13" t="s">
        <v>494</v>
      </c>
      <c r="Q77" s="14" t="s">
        <v>233</v>
      </c>
      <c r="R77" s="13" t="s">
        <v>294</v>
      </c>
      <c r="S77" s="15">
        <v>2</v>
      </c>
      <c r="T77" s="16">
        <v>67212.16071428571</v>
      </c>
      <c r="U77" s="16">
        <f t="shared" si="0"/>
        <v>134424.32142857142</v>
      </c>
      <c r="V77" s="16">
        <f t="shared" si="1"/>
        <v>150555.24</v>
      </c>
      <c r="W77" s="13" t="s">
        <v>245</v>
      </c>
      <c r="X77" s="13">
        <v>2015</v>
      </c>
      <c r="Y77" s="17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spans="1:39" s="18" customFormat="1" ht="64.2" customHeight="1" x14ac:dyDescent="0.3">
      <c r="A78" s="11"/>
      <c r="B78" s="12" t="s">
        <v>471</v>
      </c>
      <c r="C78" s="13" t="s">
        <v>288</v>
      </c>
      <c r="D78" s="13" t="s">
        <v>353</v>
      </c>
      <c r="E78" s="13" t="s">
        <v>354</v>
      </c>
      <c r="F78" s="13" t="s">
        <v>291</v>
      </c>
      <c r="G78" s="13" t="s">
        <v>366</v>
      </c>
      <c r="H78" s="13" t="s">
        <v>493</v>
      </c>
      <c r="I78" s="13">
        <v>0</v>
      </c>
      <c r="J78" s="13">
        <v>710000000</v>
      </c>
      <c r="K78" s="13" t="s">
        <v>34</v>
      </c>
      <c r="L78" s="13" t="s">
        <v>492</v>
      </c>
      <c r="M78" s="13" t="s">
        <v>36</v>
      </c>
      <c r="N78" s="13" t="s">
        <v>37</v>
      </c>
      <c r="O78" s="13" t="s">
        <v>293</v>
      </c>
      <c r="P78" s="13" t="s">
        <v>494</v>
      </c>
      <c r="Q78" s="14" t="s">
        <v>233</v>
      </c>
      <c r="R78" s="13" t="s">
        <v>294</v>
      </c>
      <c r="S78" s="15">
        <v>8</v>
      </c>
      <c r="T78" s="16">
        <v>65583.96428571429</v>
      </c>
      <c r="U78" s="16">
        <f t="shared" si="0"/>
        <v>524671.71428571432</v>
      </c>
      <c r="V78" s="16">
        <f t="shared" si="1"/>
        <v>587632.32000000007</v>
      </c>
      <c r="W78" s="13" t="s">
        <v>245</v>
      </c>
      <c r="X78" s="13">
        <v>2015</v>
      </c>
      <c r="Y78" s="17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spans="1:39" s="18" customFormat="1" ht="64.2" customHeight="1" x14ac:dyDescent="0.3">
      <c r="A79" s="11"/>
      <c r="B79" s="12" t="s">
        <v>472</v>
      </c>
      <c r="C79" s="13" t="s">
        <v>288</v>
      </c>
      <c r="D79" s="13" t="s">
        <v>377</v>
      </c>
      <c r="E79" s="13" t="s">
        <v>378</v>
      </c>
      <c r="F79" s="13" t="s">
        <v>379</v>
      </c>
      <c r="G79" s="13" t="s">
        <v>366</v>
      </c>
      <c r="H79" s="13" t="s">
        <v>493</v>
      </c>
      <c r="I79" s="13">
        <v>0</v>
      </c>
      <c r="J79" s="13">
        <v>710000000</v>
      </c>
      <c r="K79" s="13" t="s">
        <v>34</v>
      </c>
      <c r="L79" s="13" t="s">
        <v>492</v>
      </c>
      <c r="M79" s="13" t="s">
        <v>36</v>
      </c>
      <c r="N79" s="13" t="s">
        <v>37</v>
      </c>
      <c r="O79" s="13" t="s">
        <v>293</v>
      </c>
      <c r="P79" s="13" t="s">
        <v>494</v>
      </c>
      <c r="Q79" s="14" t="s">
        <v>233</v>
      </c>
      <c r="R79" s="13" t="s">
        <v>294</v>
      </c>
      <c r="S79" s="15">
        <v>4</v>
      </c>
      <c r="T79" s="16">
        <v>37830.375</v>
      </c>
      <c r="U79" s="16">
        <f t="shared" si="0"/>
        <v>151321.5</v>
      </c>
      <c r="V79" s="16">
        <f t="shared" si="1"/>
        <v>169480.08000000002</v>
      </c>
      <c r="W79" s="13" t="s">
        <v>245</v>
      </c>
      <c r="X79" s="13">
        <v>2015</v>
      </c>
      <c r="Y79" s="17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spans="1:39" s="18" customFormat="1" ht="64.2" customHeight="1" x14ac:dyDescent="0.3">
      <c r="A80" s="11"/>
      <c r="B80" s="12" t="s">
        <v>473</v>
      </c>
      <c r="C80" s="13" t="s">
        <v>288</v>
      </c>
      <c r="D80" s="13" t="s">
        <v>367</v>
      </c>
      <c r="E80" s="13" t="s">
        <v>368</v>
      </c>
      <c r="F80" s="13" t="s">
        <v>369</v>
      </c>
      <c r="G80" s="13" t="s">
        <v>366</v>
      </c>
      <c r="H80" s="13" t="s">
        <v>493</v>
      </c>
      <c r="I80" s="13">
        <v>0</v>
      </c>
      <c r="J80" s="13">
        <v>710000000</v>
      </c>
      <c r="K80" s="13" t="s">
        <v>34</v>
      </c>
      <c r="L80" s="13" t="s">
        <v>492</v>
      </c>
      <c r="M80" s="13" t="s">
        <v>36</v>
      </c>
      <c r="N80" s="13" t="s">
        <v>37</v>
      </c>
      <c r="O80" s="13" t="s">
        <v>293</v>
      </c>
      <c r="P80" s="13" t="s">
        <v>494</v>
      </c>
      <c r="Q80" s="14" t="s">
        <v>233</v>
      </c>
      <c r="R80" s="13" t="s">
        <v>294</v>
      </c>
      <c r="S80" s="15">
        <v>2</v>
      </c>
      <c r="T80" s="16">
        <v>53385.749999999993</v>
      </c>
      <c r="U80" s="16">
        <f t="shared" si="0"/>
        <v>106771.49999999999</v>
      </c>
      <c r="V80" s="16">
        <f t="shared" si="1"/>
        <v>119584.08</v>
      </c>
      <c r="W80" s="13" t="s">
        <v>245</v>
      </c>
      <c r="X80" s="13">
        <v>2015</v>
      </c>
      <c r="Y80" s="17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spans="1:39" s="18" customFormat="1" ht="64.2" customHeight="1" x14ac:dyDescent="0.3">
      <c r="A81" s="11"/>
      <c r="B81" s="12" t="s">
        <v>474</v>
      </c>
      <c r="C81" s="13" t="s">
        <v>288</v>
      </c>
      <c r="D81" s="13" t="s">
        <v>295</v>
      </c>
      <c r="E81" s="13" t="s">
        <v>296</v>
      </c>
      <c r="F81" s="13" t="s">
        <v>291</v>
      </c>
      <c r="G81" s="13" t="s">
        <v>366</v>
      </c>
      <c r="H81" s="13" t="s">
        <v>493</v>
      </c>
      <c r="I81" s="13">
        <v>0</v>
      </c>
      <c r="J81" s="13">
        <v>710000000</v>
      </c>
      <c r="K81" s="13" t="s">
        <v>34</v>
      </c>
      <c r="L81" s="13" t="s">
        <v>492</v>
      </c>
      <c r="M81" s="13" t="s">
        <v>36</v>
      </c>
      <c r="N81" s="13" t="s">
        <v>37</v>
      </c>
      <c r="O81" s="13" t="s">
        <v>293</v>
      </c>
      <c r="P81" s="13" t="s">
        <v>494</v>
      </c>
      <c r="Q81" s="14" t="s">
        <v>233</v>
      </c>
      <c r="R81" s="13" t="s">
        <v>294</v>
      </c>
      <c r="S81" s="15">
        <v>8</v>
      </c>
      <c r="T81" s="16">
        <v>3786.7500000000005</v>
      </c>
      <c r="U81" s="16">
        <f t="shared" si="0"/>
        <v>30294.000000000004</v>
      </c>
      <c r="V81" s="16">
        <f t="shared" si="1"/>
        <v>33929.280000000006</v>
      </c>
      <c r="W81" s="13" t="s">
        <v>245</v>
      </c>
      <c r="X81" s="13">
        <v>2015</v>
      </c>
      <c r="Y81" s="17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spans="1:39" s="18" customFormat="1" ht="64.2" customHeight="1" x14ac:dyDescent="0.3">
      <c r="A82" s="11"/>
      <c r="B82" s="12" t="s">
        <v>475</v>
      </c>
      <c r="C82" s="13" t="s">
        <v>288</v>
      </c>
      <c r="D82" s="13" t="s">
        <v>376</v>
      </c>
      <c r="E82" s="13" t="s">
        <v>299</v>
      </c>
      <c r="F82" s="13" t="s">
        <v>371</v>
      </c>
      <c r="G82" s="13" t="s">
        <v>366</v>
      </c>
      <c r="H82" s="13" t="s">
        <v>493</v>
      </c>
      <c r="I82" s="13">
        <v>0</v>
      </c>
      <c r="J82" s="13">
        <v>710000000</v>
      </c>
      <c r="K82" s="13" t="s">
        <v>34</v>
      </c>
      <c r="L82" s="13" t="s">
        <v>492</v>
      </c>
      <c r="M82" s="13" t="s">
        <v>36</v>
      </c>
      <c r="N82" s="13" t="s">
        <v>37</v>
      </c>
      <c r="O82" s="13" t="s">
        <v>293</v>
      </c>
      <c r="P82" s="13" t="s">
        <v>494</v>
      </c>
      <c r="Q82" s="14" t="s">
        <v>233</v>
      </c>
      <c r="R82" s="13" t="s">
        <v>294</v>
      </c>
      <c r="S82" s="15">
        <v>2</v>
      </c>
      <c r="T82" s="16">
        <v>285947.3571428571</v>
      </c>
      <c r="U82" s="16">
        <f t="shared" ref="U82:U93" si="2">T82*S82</f>
        <v>571894.7142857142</v>
      </c>
      <c r="V82" s="16">
        <f t="shared" si="1"/>
        <v>640522.07999999996</v>
      </c>
      <c r="W82" s="13" t="s">
        <v>245</v>
      </c>
      <c r="X82" s="13">
        <v>2015</v>
      </c>
      <c r="Y82" s="17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spans="1:39" s="18" customFormat="1" ht="64.2" customHeight="1" x14ac:dyDescent="0.3">
      <c r="A83" s="11"/>
      <c r="B83" s="12" t="s">
        <v>476</v>
      </c>
      <c r="C83" s="13" t="s">
        <v>288</v>
      </c>
      <c r="D83" s="13" t="s">
        <v>377</v>
      </c>
      <c r="E83" s="13" t="s">
        <v>378</v>
      </c>
      <c r="F83" s="13" t="s">
        <v>379</v>
      </c>
      <c r="G83" s="13" t="s">
        <v>366</v>
      </c>
      <c r="H83" s="13" t="s">
        <v>493</v>
      </c>
      <c r="I83" s="13">
        <v>0</v>
      </c>
      <c r="J83" s="13">
        <v>710000000</v>
      </c>
      <c r="K83" s="13" t="s">
        <v>34</v>
      </c>
      <c r="L83" s="13" t="s">
        <v>492</v>
      </c>
      <c r="M83" s="13" t="s">
        <v>36</v>
      </c>
      <c r="N83" s="13" t="s">
        <v>37</v>
      </c>
      <c r="O83" s="13" t="s">
        <v>293</v>
      </c>
      <c r="P83" s="13" t="s">
        <v>494</v>
      </c>
      <c r="Q83" s="14" t="s">
        <v>233</v>
      </c>
      <c r="R83" s="13" t="s">
        <v>294</v>
      </c>
      <c r="S83" s="15">
        <v>14</v>
      </c>
      <c r="T83" s="16">
        <v>54743.46428571429</v>
      </c>
      <c r="U83" s="16">
        <f t="shared" si="2"/>
        <v>766408.5</v>
      </c>
      <c r="V83" s="16">
        <f t="shared" si="1"/>
        <v>858377.52000000014</v>
      </c>
      <c r="W83" s="13" t="s">
        <v>245</v>
      </c>
      <c r="X83" s="13">
        <v>2015</v>
      </c>
      <c r="Y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spans="1:39" s="18" customFormat="1" ht="64.2" customHeight="1" x14ac:dyDescent="0.3">
      <c r="A84" s="11"/>
      <c r="B84" s="12" t="s">
        <v>477</v>
      </c>
      <c r="C84" s="13" t="s">
        <v>288</v>
      </c>
      <c r="D84" s="13" t="s">
        <v>376</v>
      </c>
      <c r="E84" s="22" t="s">
        <v>299</v>
      </c>
      <c r="F84" s="13" t="s">
        <v>371</v>
      </c>
      <c r="G84" s="13" t="s">
        <v>366</v>
      </c>
      <c r="H84" s="13" t="s">
        <v>493</v>
      </c>
      <c r="I84" s="13">
        <v>0</v>
      </c>
      <c r="J84" s="13">
        <v>710000000</v>
      </c>
      <c r="K84" s="13" t="s">
        <v>34</v>
      </c>
      <c r="L84" s="13" t="s">
        <v>492</v>
      </c>
      <c r="M84" s="13" t="s">
        <v>36</v>
      </c>
      <c r="N84" s="13" t="s">
        <v>37</v>
      </c>
      <c r="O84" s="13" t="s">
        <v>293</v>
      </c>
      <c r="P84" s="13" t="s">
        <v>494</v>
      </c>
      <c r="Q84" s="14" t="s">
        <v>233</v>
      </c>
      <c r="R84" s="13" t="s">
        <v>294</v>
      </c>
      <c r="S84" s="15">
        <v>2</v>
      </c>
      <c r="T84" s="16">
        <v>182706.26785714284</v>
      </c>
      <c r="U84" s="16">
        <f t="shared" si="2"/>
        <v>365412.53571428568</v>
      </c>
      <c r="V84" s="16">
        <f t="shared" si="1"/>
        <v>409262.04</v>
      </c>
      <c r="W84" s="13" t="s">
        <v>245</v>
      </c>
      <c r="X84" s="13">
        <v>2015</v>
      </c>
      <c r="Y84" s="17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spans="1:39" s="18" customFormat="1" ht="64.2" customHeight="1" x14ac:dyDescent="0.3">
      <c r="A85" s="11"/>
      <c r="B85" s="12" t="s">
        <v>478</v>
      </c>
      <c r="C85" s="13" t="s">
        <v>288</v>
      </c>
      <c r="D85" s="13" t="s">
        <v>384</v>
      </c>
      <c r="E85" s="13" t="s">
        <v>385</v>
      </c>
      <c r="F85" s="13" t="s">
        <v>386</v>
      </c>
      <c r="G85" s="13" t="s">
        <v>366</v>
      </c>
      <c r="H85" s="13" t="s">
        <v>493</v>
      </c>
      <c r="I85" s="13">
        <v>0</v>
      </c>
      <c r="J85" s="13">
        <v>710000000</v>
      </c>
      <c r="K85" s="13" t="s">
        <v>34</v>
      </c>
      <c r="L85" s="13" t="s">
        <v>492</v>
      </c>
      <c r="M85" s="13" t="s">
        <v>36</v>
      </c>
      <c r="N85" s="13" t="s">
        <v>37</v>
      </c>
      <c r="O85" s="13" t="s">
        <v>293</v>
      </c>
      <c r="P85" s="13" t="s">
        <v>494</v>
      </c>
      <c r="Q85" s="14" t="s">
        <v>233</v>
      </c>
      <c r="R85" s="13" t="s">
        <v>294</v>
      </c>
      <c r="S85" s="15">
        <v>4</v>
      </c>
      <c r="T85" s="16">
        <v>103743.16071428571</v>
      </c>
      <c r="U85" s="16">
        <f t="shared" si="2"/>
        <v>414972.64285714284</v>
      </c>
      <c r="V85" s="16">
        <f t="shared" si="1"/>
        <v>464769.36000000004</v>
      </c>
      <c r="W85" s="13" t="s">
        <v>245</v>
      </c>
      <c r="X85" s="13">
        <v>2015</v>
      </c>
      <c r="Y85" s="17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spans="1:39" s="18" customFormat="1" ht="64.2" customHeight="1" x14ac:dyDescent="0.3">
      <c r="A86" s="11"/>
      <c r="B86" s="12" t="s">
        <v>479</v>
      </c>
      <c r="C86" s="19" t="s">
        <v>288</v>
      </c>
      <c r="D86" s="19" t="s">
        <v>387</v>
      </c>
      <c r="E86" s="19" t="s">
        <v>388</v>
      </c>
      <c r="F86" s="19" t="s">
        <v>371</v>
      </c>
      <c r="G86" s="13" t="s">
        <v>366</v>
      </c>
      <c r="H86" s="13" t="s">
        <v>493</v>
      </c>
      <c r="I86" s="19">
        <v>0</v>
      </c>
      <c r="J86" s="19">
        <v>710000000</v>
      </c>
      <c r="K86" s="13" t="s">
        <v>34</v>
      </c>
      <c r="L86" s="13" t="s">
        <v>492</v>
      </c>
      <c r="M86" s="19" t="s">
        <v>36</v>
      </c>
      <c r="N86" s="19" t="s">
        <v>37</v>
      </c>
      <c r="O86" s="19" t="s">
        <v>293</v>
      </c>
      <c r="P86" s="13" t="s">
        <v>494</v>
      </c>
      <c r="Q86" s="14" t="s">
        <v>233</v>
      </c>
      <c r="R86" s="19" t="s">
        <v>294</v>
      </c>
      <c r="S86" s="20">
        <v>6</v>
      </c>
      <c r="T86" s="16">
        <v>35772.589285714275</v>
      </c>
      <c r="U86" s="21">
        <f t="shared" si="2"/>
        <v>214635.53571428565</v>
      </c>
      <c r="V86" s="21">
        <f t="shared" si="1"/>
        <v>240391.79999999996</v>
      </c>
      <c r="W86" s="13" t="s">
        <v>245</v>
      </c>
      <c r="X86" s="19">
        <v>2015</v>
      </c>
      <c r="Y86" s="17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spans="1:39" s="18" customFormat="1" ht="64.2" customHeight="1" x14ac:dyDescent="0.3">
      <c r="A87" s="11"/>
      <c r="B87" s="12" t="s">
        <v>480</v>
      </c>
      <c r="C87" s="13" t="s">
        <v>288</v>
      </c>
      <c r="D87" s="13" t="s">
        <v>389</v>
      </c>
      <c r="E87" s="13" t="s">
        <v>390</v>
      </c>
      <c r="F87" s="13" t="s">
        <v>371</v>
      </c>
      <c r="G87" s="13" t="s">
        <v>366</v>
      </c>
      <c r="H87" s="13" t="s">
        <v>493</v>
      </c>
      <c r="I87" s="13">
        <v>0</v>
      </c>
      <c r="J87" s="13">
        <v>710000000</v>
      </c>
      <c r="K87" s="13" t="s">
        <v>34</v>
      </c>
      <c r="L87" s="13" t="s">
        <v>492</v>
      </c>
      <c r="M87" s="13" t="s">
        <v>36</v>
      </c>
      <c r="N87" s="13" t="s">
        <v>37</v>
      </c>
      <c r="O87" s="13" t="s">
        <v>293</v>
      </c>
      <c r="P87" s="13" t="s">
        <v>494</v>
      </c>
      <c r="Q87" s="14" t="s">
        <v>233</v>
      </c>
      <c r="R87" s="13" t="s">
        <v>294</v>
      </c>
      <c r="S87" s="15">
        <v>2</v>
      </c>
      <c r="T87" s="16">
        <v>194071.82142857142</v>
      </c>
      <c r="U87" s="16">
        <f t="shared" si="2"/>
        <v>388143.64285714284</v>
      </c>
      <c r="V87" s="16">
        <f t="shared" si="1"/>
        <v>434720.88</v>
      </c>
      <c r="W87" s="13" t="s">
        <v>245</v>
      </c>
      <c r="X87" s="13">
        <v>2015</v>
      </c>
      <c r="Y87" s="17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spans="1:39" s="18" customFormat="1" ht="64.2" customHeight="1" x14ac:dyDescent="0.3">
      <c r="A88" s="11"/>
      <c r="B88" s="12" t="s">
        <v>481</v>
      </c>
      <c r="C88" s="13" t="s">
        <v>288</v>
      </c>
      <c r="D88" s="13" t="s">
        <v>391</v>
      </c>
      <c r="E88" s="13" t="s">
        <v>392</v>
      </c>
      <c r="F88" s="13" t="s">
        <v>393</v>
      </c>
      <c r="G88" s="13" t="s">
        <v>366</v>
      </c>
      <c r="H88" s="13" t="s">
        <v>493</v>
      </c>
      <c r="I88" s="13">
        <v>0</v>
      </c>
      <c r="J88" s="13">
        <v>710000000</v>
      </c>
      <c r="K88" s="13" t="s">
        <v>34</v>
      </c>
      <c r="L88" s="13" t="s">
        <v>492</v>
      </c>
      <c r="M88" s="13" t="s">
        <v>36</v>
      </c>
      <c r="N88" s="13" t="s">
        <v>37</v>
      </c>
      <c r="O88" s="13" t="s">
        <v>293</v>
      </c>
      <c r="P88" s="13" t="s">
        <v>494</v>
      </c>
      <c r="Q88" s="14" t="s">
        <v>233</v>
      </c>
      <c r="R88" s="13" t="s">
        <v>294</v>
      </c>
      <c r="S88" s="15">
        <v>8</v>
      </c>
      <c r="T88" s="16">
        <v>437544.64285714284</v>
      </c>
      <c r="U88" s="16">
        <f t="shared" si="2"/>
        <v>3500357.1428571427</v>
      </c>
      <c r="V88" s="16">
        <f t="shared" si="1"/>
        <v>3920400</v>
      </c>
      <c r="W88" s="13" t="s">
        <v>245</v>
      </c>
      <c r="X88" s="13">
        <v>2015</v>
      </c>
      <c r="Y88" s="17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spans="1:39" s="18" customFormat="1" ht="64.2" customHeight="1" x14ac:dyDescent="0.3">
      <c r="A89" s="11"/>
      <c r="B89" s="12" t="s">
        <v>482</v>
      </c>
      <c r="C89" s="13" t="s">
        <v>288</v>
      </c>
      <c r="D89" s="13" t="s">
        <v>394</v>
      </c>
      <c r="E89" s="13" t="s">
        <v>395</v>
      </c>
      <c r="F89" s="13" t="s">
        <v>396</v>
      </c>
      <c r="G89" s="13" t="s">
        <v>366</v>
      </c>
      <c r="H89" s="13" t="s">
        <v>493</v>
      </c>
      <c r="I89" s="13">
        <v>0</v>
      </c>
      <c r="J89" s="13">
        <v>710000000</v>
      </c>
      <c r="K89" s="13" t="s">
        <v>34</v>
      </c>
      <c r="L89" s="13" t="s">
        <v>492</v>
      </c>
      <c r="M89" s="13" t="s">
        <v>36</v>
      </c>
      <c r="N89" s="13" t="s">
        <v>37</v>
      </c>
      <c r="O89" s="13" t="s">
        <v>293</v>
      </c>
      <c r="P89" s="13" t="s">
        <v>494</v>
      </c>
      <c r="Q89" s="14" t="s">
        <v>233</v>
      </c>
      <c r="R89" s="13" t="s">
        <v>294</v>
      </c>
      <c r="S89" s="15">
        <v>8</v>
      </c>
      <c r="T89" s="16">
        <v>10840.5</v>
      </c>
      <c r="U89" s="16">
        <f t="shared" si="2"/>
        <v>86724</v>
      </c>
      <c r="V89" s="16">
        <f t="shared" si="1"/>
        <v>97130.880000000005</v>
      </c>
      <c r="W89" s="13" t="s">
        <v>245</v>
      </c>
      <c r="X89" s="13">
        <v>2015</v>
      </c>
      <c r="Y89" s="17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spans="1:39" s="18" customFormat="1" ht="64.2" customHeight="1" x14ac:dyDescent="0.3">
      <c r="A90" s="11"/>
      <c r="B90" s="12" t="s">
        <v>483</v>
      </c>
      <c r="C90" s="13" t="s">
        <v>288</v>
      </c>
      <c r="D90" s="13" t="s">
        <v>397</v>
      </c>
      <c r="E90" s="13" t="s">
        <v>398</v>
      </c>
      <c r="F90" s="13" t="s">
        <v>291</v>
      </c>
      <c r="G90" s="13" t="s">
        <v>366</v>
      </c>
      <c r="H90" s="13" t="s">
        <v>493</v>
      </c>
      <c r="I90" s="13">
        <v>0</v>
      </c>
      <c r="J90" s="13">
        <v>710000000</v>
      </c>
      <c r="K90" s="13" t="s">
        <v>34</v>
      </c>
      <c r="L90" s="13" t="s">
        <v>492</v>
      </c>
      <c r="M90" s="13" t="s">
        <v>36</v>
      </c>
      <c r="N90" s="13" t="s">
        <v>37</v>
      </c>
      <c r="O90" s="13" t="s">
        <v>293</v>
      </c>
      <c r="P90" s="13" t="s">
        <v>494</v>
      </c>
      <c r="Q90" s="14" t="s">
        <v>233</v>
      </c>
      <c r="R90" s="13" t="s">
        <v>294</v>
      </c>
      <c r="S90" s="15">
        <v>1</v>
      </c>
      <c r="T90" s="16">
        <v>176649.58928571429</v>
      </c>
      <c r="U90" s="16">
        <f t="shared" si="2"/>
        <v>176649.58928571429</v>
      </c>
      <c r="V90" s="16">
        <f t="shared" si="1"/>
        <v>197847.54000000004</v>
      </c>
      <c r="W90" s="13" t="s">
        <v>245</v>
      </c>
      <c r="X90" s="13">
        <v>2015</v>
      </c>
      <c r="Y90" s="17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spans="1:39" s="18" customFormat="1" ht="64.2" customHeight="1" x14ac:dyDescent="0.3">
      <c r="A91" s="11"/>
      <c r="B91" s="12" t="s">
        <v>484</v>
      </c>
      <c r="C91" s="13" t="s">
        <v>288</v>
      </c>
      <c r="D91" s="13" t="s">
        <v>399</v>
      </c>
      <c r="E91" s="13" t="s">
        <v>400</v>
      </c>
      <c r="F91" s="13" t="s">
        <v>291</v>
      </c>
      <c r="G91" s="13" t="s">
        <v>366</v>
      </c>
      <c r="H91" s="13" t="s">
        <v>493</v>
      </c>
      <c r="I91" s="13">
        <v>0</v>
      </c>
      <c r="J91" s="13">
        <v>710000000</v>
      </c>
      <c r="K91" s="13" t="s">
        <v>34</v>
      </c>
      <c r="L91" s="13" t="s">
        <v>492</v>
      </c>
      <c r="M91" s="13" t="s">
        <v>36</v>
      </c>
      <c r="N91" s="13" t="s">
        <v>37</v>
      </c>
      <c r="O91" s="13" t="s">
        <v>293</v>
      </c>
      <c r="P91" s="13" t="s">
        <v>494</v>
      </c>
      <c r="Q91" s="14" t="s">
        <v>233</v>
      </c>
      <c r="R91" s="13" t="s">
        <v>294</v>
      </c>
      <c r="S91" s="15">
        <v>1</v>
      </c>
      <c r="T91" s="16">
        <v>506567.08928571426</v>
      </c>
      <c r="U91" s="16">
        <f t="shared" si="2"/>
        <v>506567.08928571426</v>
      </c>
      <c r="V91" s="16">
        <f t="shared" si="1"/>
        <v>567355.14</v>
      </c>
      <c r="W91" s="13" t="s">
        <v>245</v>
      </c>
      <c r="X91" s="13">
        <v>2015</v>
      </c>
      <c r="Y91" s="17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spans="1:39" s="18" customFormat="1" ht="64.2" customHeight="1" x14ac:dyDescent="0.3">
      <c r="A92" s="11"/>
      <c r="B92" s="12" t="s">
        <v>485</v>
      </c>
      <c r="C92" s="13" t="s">
        <v>288</v>
      </c>
      <c r="D92" s="13" t="s">
        <v>384</v>
      </c>
      <c r="E92" s="13" t="s">
        <v>385</v>
      </c>
      <c r="F92" s="13" t="s">
        <v>386</v>
      </c>
      <c r="G92" s="13" t="s">
        <v>366</v>
      </c>
      <c r="H92" s="13" t="s">
        <v>493</v>
      </c>
      <c r="I92" s="13">
        <v>0</v>
      </c>
      <c r="J92" s="13">
        <v>710000000</v>
      </c>
      <c r="K92" s="13" t="s">
        <v>34</v>
      </c>
      <c r="L92" s="13" t="s">
        <v>492</v>
      </c>
      <c r="M92" s="13" t="s">
        <v>36</v>
      </c>
      <c r="N92" s="13" t="s">
        <v>37</v>
      </c>
      <c r="O92" s="13" t="s">
        <v>293</v>
      </c>
      <c r="P92" s="13" t="s">
        <v>494</v>
      </c>
      <c r="Q92" s="14" t="s">
        <v>233</v>
      </c>
      <c r="R92" s="13" t="s">
        <v>294</v>
      </c>
      <c r="S92" s="15">
        <v>2</v>
      </c>
      <c r="T92" s="16">
        <v>25015.178571428569</v>
      </c>
      <c r="U92" s="16">
        <f t="shared" si="2"/>
        <v>50030.357142857138</v>
      </c>
      <c r="V92" s="16">
        <f t="shared" si="1"/>
        <v>56034</v>
      </c>
      <c r="W92" s="13" t="s">
        <v>245</v>
      </c>
      <c r="X92" s="13">
        <v>2015</v>
      </c>
      <c r="Y92" s="17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spans="1:39" s="18" customFormat="1" ht="64.2" customHeight="1" x14ac:dyDescent="0.3">
      <c r="A93" s="11"/>
      <c r="B93" s="12" t="s">
        <v>486</v>
      </c>
      <c r="C93" s="13" t="s">
        <v>288</v>
      </c>
      <c r="D93" s="13" t="s">
        <v>401</v>
      </c>
      <c r="E93" s="13" t="s">
        <v>402</v>
      </c>
      <c r="F93" s="13" t="s">
        <v>291</v>
      </c>
      <c r="G93" s="13" t="s">
        <v>366</v>
      </c>
      <c r="H93" s="13" t="s">
        <v>493</v>
      </c>
      <c r="I93" s="13">
        <v>0</v>
      </c>
      <c r="J93" s="13">
        <v>710000000</v>
      </c>
      <c r="K93" s="13" t="s">
        <v>34</v>
      </c>
      <c r="L93" s="13" t="s">
        <v>492</v>
      </c>
      <c r="M93" s="13" t="s">
        <v>36</v>
      </c>
      <c r="N93" s="13" t="s">
        <v>37</v>
      </c>
      <c r="O93" s="13" t="s">
        <v>293</v>
      </c>
      <c r="P93" s="13" t="s">
        <v>494</v>
      </c>
      <c r="Q93" s="14" t="s">
        <v>233</v>
      </c>
      <c r="R93" s="13" t="s">
        <v>294</v>
      </c>
      <c r="S93" s="15">
        <v>2</v>
      </c>
      <c r="T93" s="16">
        <v>162642.85714285713</v>
      </c>
      <c r="U93" s="16">
        <f t="shared" si="2"/>
        <v>325285.71428571426</v>
      </c>
      <c r="V93" s="16">
        <f t="shared" si="1"/>
        <v>364320</v>
      </c>
      <c r="W93" s="13" t="s">
        <v>245</v>
      </c>
      <c r="X93" s="13">
        <v>2015</v>
      </c>
      <c r="Y93" s="17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spans="1:39" s="18" customFormat="1" ht="64.2" customHeight="1" x14ac:dyDescent="0.3">
      <c r="A94" s="11"/>
      <c r="B94" s="12" t="s">
        <v>487</v>
      </c>
      <c r="C94" s="22" t="s">
        <v>288</v>
      </c>
      <c r="D94" s="13" t="s">
        <v>353</v>
      </c>
      <c r="E94" s="13" t="s">
        <v>354</v>
      </c>
      <c r="F94" s="13" t="s">
        <v>291</v>
      </c>
      <c r="G94" s="13" t="s">
        <v>366</v>
      </c>
      <c r="H94" s="13" t="s">
        <v>493</v>
      </c>
      <c r="I94" s="13">
        <v>0</v>
      </c>
      <c r="J94" s="13">
        <v>710000000</v>
      </c>
      <c r="K94" s="13" t="s">
        <v>34</v>
      </c>
      <c r="L94" s="13" t="s">
        <v>492</v>
      </c>
      <c r="M94" s="13" t="s">
        <v>36</v>
      </c>
      <c r="N94" s="13" t="s">
        <v>37</v>
      </c>
      <c r="O94" s="13" t="s">
        <v>293</v>
      </c>
      <c r="P94" s="13" t="s">
        <v>494</v>
      </c>
      <c r="Q94" s="14" t="s">
        <v>233</v>
      </c>
      <c r="R94" s="13" t="s">
        <v>294</v>
      </c>
      <c r="S94" s="15">
        <v>2</v>
      </c>
      <c r="T94" s="16">
        <v>5657.1428571428569</v>
      </c>
      <c r="U94" s="16">
        <f>T94*S94</f>
        <v>11314.285714285714</v>
      </c>
      <c r="V94" s="16">
        <f>U94*1.12</f>
        <v>12672</v>
      </c>
      <c r="W94" s="13" t="s">
        <v>245</v>
      </c>
      <c r="X94" s="13">
        <v>2015</v>
      </c>
      <c r="Y94" s="17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spans="1:39" s="18" customFormat="1" ht="64.2" customHeight="1" x14ac:dyDescent="0.3">
      <c r="A95" s="11"/>
      <c r="B95" s="12" t="s">
        <v>488</v>
      </c>
      <c r="C95" s="22" t="s">
        <v>288</v>
      </c>
      <c r="D95" s="13" t="s">
        <v>382</v>
      </c>
      <c r="E95" s="13" t="s">
        <v>383</v>
      </c>
      <c r="F95" s="13" t="s">
        <v>291</v>
      </c>
      <c r="G95" s="13" t="s">
        <v>366</v>
      </c>
      <c r="H95" s="13" t="s">
        <v>493</v>
      </c>
      <c r="I95" s="13">
        <v>0</v>
      </c>
      <c r="J95" s="13">
        <v>710000000</v>
      </c>
      <c r="K95" s="13" t="s">
        <v>34</v>
      </c>
      <c r="L95" s="13" t="s">
        <v>492</v>
      </c>
      <c r="M95" s="13" t="s">
        <v>36</v>
      </c>
      <c r="N95" s="13" t="s">
        <v>37</v>
      </c>
      <c r="O95" s="13" t="s">
        <v>293</v>
      </c>
      <c r="P95" s="13" t="s">
        <v>494</v>
      </c>
      <c r="Q95" s="14" t="s">
        <v>233</v>
      </c>
      <c r="R95" s="13" t="s">
        <v>294</v>
      </c>
      <c r="S95" s="15">
        <v>2</v>
      </c>
      <c r="T95" s="16">
        <v>2529.8035714285711</v>
      </c>
      <c r="U95" s="16">
        <f>T95*S95</f>
        <v>5059.6071428571422</v>
      </c>
      <c r="V95" s="16">
        <f>U95*1.12</f>
        <v>5666.76</v>
      </c>
      <c r="W95" s="13" t="s">
        <v>245</v>
      </c>
      <c r="X95" s="13">
        <v>2015</v>
      </c>
      <c r="Y95" s="17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spans="1:39" s="18" customFormat="1" ht="64.2" customHeight="1" x14ac:dyDescent="0.3">
      <c r="A96" s="11"/>
      <c r="B96" s="12" t="s">
        <v>489</v>
      </c>
      <c r="C96" s="22" t="s">
        <v>288</v>
      </c>
      <c r="D96" s="13" t="s">
        <v>353</v>
      </c>
      <c r="E96" s="13" t="s">
        <v>354</v>
      </c>
      <c r="F96" s="13" t="s">
        <v>291</v>
      </c>
      <c r="G96" s="13" t="s">
        <v>366</v>
      </c>
      <c r="H96" s="13" t="s">
        <v>493</v>
      </c>
      <c r="I96" s="13">
        <v>0</v>
      </c>
      <c r="J96" s="13">
        <v>710000000</v>
      </c>
      <c r="K96" s="13" t="s">
        <v>34</v>
      </c>
      <c r="L96" s="13" t="s">
        <v>492</v>
      </c>
      <c r="M96" s="13" t="s">
        <v>36</v>
      </c>
      <c r="N96" s="13" t="s">
        <v>37</v>
      </c>
      <c r="O96" s="13" t="s">
        <v>293</v>
      </c>
      <c r="P96" s="13" t="s">
        <v>494</v>
      </c>
      <c r="Q96" s="14" t="s">
        <v>233</v>
      </c>
      <c r="R96" s="13" t="s">
        <v>294</v>
      </c>
      <c r="S96" s="15">
        <v>4</v>
      </c>
      <c r="T96" s="16">
        <v>7603.5535714285706</v>
      </c>
      <c r="U96" s="16">
        <f>T96*S96</f>
        <v>30414.214285714283</v>
      </c>
      <c r="V96" s="16">
        <f>U96*1.12</f>
        <v>34063.919999999998</v>
      </c>
      <c r="W96" s="13" t="s">
        <v>245</v>
      </c>
      <c r="X96" s="13">
        <v>2015</v>
      </c>
      <c r="Y96" s="17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spans="1:39" s="18" customFormat="1" ht="64.2" customHeight="1" x14ac:dyDescent="0.3">
      <c r="A97" s="11"/>
      <c r="B97" s="12" t="s">
        <v>490</v>
      </c>
      <c r="C97" s="13" t="s">
        <v>288</v>
      </c>
      <c r="D97" s="13" t="s">
        <v>403</v>
      </c>
      <c r="E97" s="13" t="s">
        <v>404</v>
      </c>
      <c r="F97" s="13" t="s">
        <v>404</v>
      </c>
      <c r="G97" s="13" t="s">
        <v>405</v>
      </c>
      <c r="H97" s="13" t="s">
        <v>493</v>
      </c>
      <c r="I97" s="13">
        <v>0</v>
      </c>
      <c r="J97" s="13">
        <v>710000000</v>
      </c>
      <c r="K97" s="13" t="s">
        <v>34</v>
      </c>
      <c r="L97" s="13" t="s">
        <v>492</v>
      </c>
      <c r="M97" s="13" t="s">
        <v>36</v>
      </c>
      <c r="N97" s="13" t="s">
        <v>37</v>
      </c>
      <c r="O97" s="13" t="s">
        <v>293</v>
      </c>
      <c r="P97" s="13" t="s">
        <v>494</v>
      </c>
      <c r="Q97" s="14" t="s">
        <v>233</v>
      </c>
      <c r="R97" s="13" t="s">
        <v>294</v>
      </c>
      <c r="S97" s="15">
        <v>1</v>
      </c>
      <c r="T97" s="16">
        <v>1854658.9285714284</v>
      </c>
      <c r="U97" s="16">
        <f>T97*S97</f>
        <v>1854658.9285714284</v>
      </c>
      <c r="V97" s="16">
        <f>U97*1.12</f>
        <v>2077218</v>
      </c>
      <c r="W97" s="13" t="s">
        <v>245</v>
      </c>
      <c r="X97" s="13">
        <v>2015</v>
      </c>
      <c r="Y97" s="17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spans="1:39" s="18" customFormat="1" ht="64.2" customHeight="1" x14ac:dyDescent="0.3">
      <c r="A98" s="11"/>
      <c r="B98" s="12" t="s">
        <v>491</v>
      </c>
      <c r="C98" s="13" t="s">
        <v>288</v>
      </c>
      <c r="D98" s="13" t="s">
        <v>406</v>
      </c>
      <c r="E98" s="13" t="s">
        <v>407</v>
      </c>
      <c r="F98" s="13" t="s">
        <v>408</v>
      </c>
      <c r="G98" s="13" t="s">
        <v>409</v>
      </c>
      <c r="H98" s="13" t="s">
        <v>493</v>
      </c>
      <c r="I98" s="13">
        <v>0</v>
      </c>
      <c r="J98" s="13">
        <v>710000000</v>
      </c>
      <c r="K98" s="13" t="s">
        <v>34</v>
      </c>
      <c r="L98" s="13" t="s">
        <v>492</v>
      </c>
      <c r="M98" s="13" t="s">
        <v>36</v>
      </c>
      <c r="N98" s="13" t="s">
        <v>37</v>
      </c>
      <c r="O98" s="13" t="s">
        <v>293</v>
      </c>
      <c r="P98" s="13" t="s">
        <v>494</v>
      </c>
      <c r="Q98" s="14" t="s">
        <v>233</v>
      </c>
      <c r="R98" s="13" t="s">
        <v>294</v>
      </c>
      <c r="S98" s="15">
        <v>1</v>
      </c>
      <c r="T98" s="16">
        <v>178749.99999999997</v>
      </c>
      <c r="U98" s="16">
        <f>T98*S98</f>
        <v>178749.99999999997</v>
      </c>
      <c r="V98" s="16">
        <f>U98*1.12</f>
        <v>200200</v>
      </c>
      <c r="W98" s="13" t="s">
        <v>245</v>
      </c>
      <c r="X98" s="13">
        <v>2015</v>
      </c>
      <c r="Y98" s="17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spans="1:39" s="18" customFormat="1" ht="64.2" customHeight="1" x14ac:dyDescent="0.25">
      <c r="A99" s="11"/>
      <c r="B99" s="12" t="s">
        <v>525</v>
      </c>
      <c r="C99" s="13" t="s">
        <v>288</v>
      </c>
      <c r="D99" s="13" t="s">
        <v>519</v>
      </c>
      <c r="E99" s="13" t="s">
        <v>520</v>
      </c>
      <c r="F99" s="13" t="s">
        <v>521</v>
      </c>
      <c r="G99" s="13" t="s">
        <v>522</v>
      </c>
      <c r="H99" s="13" t="s">
        <v>246</v>
      </c>
      <c r="I99" s="13">
        <v>0</v>
      </c>
      <c r="J99" s="13">
        <v>710000000</v>
      </c>
      <c r="K99" s="13" t="s">
        <v>34</v>
      </c>
      <c r="L99" s="13" t="s">
        <v>523</v>
      </c>
      <c r="M99" s="13" t="s">
        <v>36</v>
      </c>
      <c r="N99" s="13" t="s">
        <v>37</v>
      </c>
      <c r="O99" s="13" t="s">
        <v>293</v>
      </c>
      <c r="P99" s="13" t="s">
        <v>524</v>
      </c>
      <c r="Q99" s="13">
        <v>114</v>
      </c>
      <c r="R99" s="13" t="s">
        <v>294</v>
      </c>
      <c r="S99" s="13">
        <v>1</v>
      </c>
      <c r="T99" s="16">
        <v>335458.92857142852</v>
      </c>
      <c r="U99" s="13">
        <f t="shared" ref="U99" si="3">T99*S99</f>
        <v>335458.92857142852</v>
      </c>
      <c r="V99" s="13">
        <f t="shared" ref="V99" si="4">U99*1.12</f>
        <v>375714</v>
      </c>
      <c r="W99" s="13" t="s">
        <v>245</v>
      </c>
      <c r="X99" s="13">
        <v>2015</v>
      </c>
      <c r="Y99" s="6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spans="1:39" ht="12.75" customHeight="1" x14ac:dyDescent="0.3">
      <c r="B100" s="70" t="s">
        <v>46</v>
      </c>
      <c r="C100" s="71"/>
      <c r="D100" s="23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5">
        <f>SUM(U17:U99)</f>
        <v>23822927.676696256</v>
      </c>
      <c r="V100" s="26">
        <f t="shared" ref="V100:V109" si="5">U100*1.12</f>
        <v>26681678.997899808</v>
      </c>
      <c r="W100" s="27"/>
      <c r="X100" s="24"/>
      <c r="Y100" s="24"/>
    </row>
    <row r="101" spans="1:39" ht="12.75" customHeight="1" x14ac:dyDescent="0.3">
      <c r="B101" s="7" t="s">
        <v>47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9"/>
      <c r="W101" s="9"/>
      <c r="X101" s="10"/>
      <c r="Y101" s="10"/>
    </row>
    <row r="102" spans="1:39" s="18" customFormat="1" ht="63" customHeight="1" x14ac:dyDescent="0.3">
      <c r="A102" s="11"/>
      <c r="B102" s="12" t="s">
        <v>496</v>
      </c>
      <c r="C102" s="28" t="s">
        <v>288</v>
      </c>
      <c r="D102" s="28" t="s">
        <v>497</v>
      </c>
      <c r="E102" s="28" t="s">
        <v>498</v>
      </c>
      <c r="F102" s="28" t="s">
        <v>499</v>
      </c>
      <c r="G102" s="28" t="s">
        <v>1</v>
      </c>
      <c r="H102" s="28" t="s">
        <v>501</v>
      </c>
      <c r="I102" s="29">
        <v>100</v>
      </c>
      <c r="J102" s="28">
        <v>710000000</v>
      </c>
      <c r="K102" s="28" t="s">
        <v>34</v>
      </c>
      <c r="L102" s="28" t="s">
        <v>492</v>
      </c>
      <c r="M102" s="28" t="s">
        <v>500</v>
      </c>
      <c r="N102" s="28" t="s">
        <v>37</v>
      </c>
      <c r="O102" s="28" t="s">
        <v>502</v>
      </c>
      <c r="P102" s="28" t="s">
        <v>39</v>
      </c>
      <c r="Q102" s="28" t="s">
        <v>1</v>
      </c>
      <c r="R102" s="28"/>
      <c r="S102" s="30"/>
      <c r="T102" s="30" t="s">
        <v>1</v>
      </c>
      <c r="U102" s="16">
        <v>15000000</v>
      </c>
      <c r="V102" s="31">
        <f>U102*1.12</f>
        <v>16800000</v>
      </c>
      <c r="W102" s="28" t="s">
        <v>53</v>
      </c>
      <c r="X102" s="28">
        <v>2015</v>
      </c>
      <c r="Y102" s="32" t="s">
        <v>1</v>
      </c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1:39" ht="12.75" customHeight="1" x14ac:dyDescent="0.3">
      <c r="B103" s="70" t="s">
        <v>54</v>
      </c>
      <c r="C103" s="71"/>
      <c r="D103" s="23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5">
        <f>SUM(U102:U102)</f>
        <v>15000000</v>
      </c>
      <c r="V103" s="26">
        <f t="shared" si="5"/>
        <v>16800000</v>
      </c>
      <c r="W103" s="27"/>
      <c r="X103" s="24"/>
      <c r="Y103" s="24"/>
    </row>
    <row r="104" spans="1:39" ht="12.75" customHeight="1" x14ac:dyDescent="0.3">
      <c r="B104" s="7" t="s">
        <v>55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9"/>
      <c r="W104" s="9"/>
      <c r="X104" s="10"/>
      <c r="Y104" s="10"/>
    </row>
    <row r="105" spans="1:39" ht="12.75" customHeight="1" x14ac:dyDescent="0.3">
      <c r="B105" s="70" t="s">
        <v>217</v>
      </c>
      <c r="C105" s="71"/>
      <c r="D105" s="23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5"/>
      <c r="V105" s="26">
        <f t="shared" si="5"/>
        <v>0</v>
      </c>
      <c r="W105" s="27"/>
      <c r="X105" s="24"/>
      <c r="Y105" s="24"/>
    </row>
    <row r="106" spans="1:39" ht="64.2" customHeight="1" x14ac:dyDescent="0.3">
      <c r="B106" s="39" t="s">
        <v>158</v>
      </c>
      <c r="C106" s="40" t="s">
        <v>28</v>
      </c>
      <c r="D106" s="13" t="s">
        <v>155</v>
      </c>
      <c r="E106" s="13" t="s">
        <v>156</v>
      </c>
      <c r="F106" s="13" t="s">
        <v>157</v>
      </c>
      <c r="G106" s="13" t="s">
        <v>1</v>
      </c>
      <c r="H106" s="13" t="s">
        <v>32</v>
      </c>
      <c r="I106" s="41">
        <v>100</v>
      </c>
      <c r="J106" s="13" t="s">
        <v>33</v>
      </c>
      <c r="K106" s="13" t="s">
        <v>34</v>
      </c>
      <c r="L106" s="13" t="s">
        <v>96</v>
      </c>
      <c r="M106" s="13" t="s">
        <v>36</v>
      </c>
      <c r="N106" s="13" t="s">
        <v>37</v>
      </c>
      <c r="O106" s="13" t="s">
        <v>517</v>
      </c>
      <c r="P106" s="13" t="s">
        <v>39</v>
      </c>
      <c r="Q106" s="13" t="s">
        <v>1</v>
      </c>
      <c r="R106" s="13" t="s">
        <v>1</v>
      </c>
      <c r="S106" s="13" t="s">
        <v>1</v>
      </c>
      <c r="T106" s="13" t="s">
        <v>1</v>
      </c>
      <c r="U106" s="31">
        <v>542000</v>
      </c>
      <c r="V106" s="51">
        <v>607040</v>
      </c>
      <c r="W106" s="39" t="s">
        <v>53</v>
      </c>
      <c r="X106" s="13" t="s">
        <v>43</v>
      </c>
      <c r="Y106" s="13" t="s">
        <v>1</v>
      </c>
    </row>
    <row r="107" spans="1:39" ht="64.2" customHeight="1" x14ac:dyDescent="0.3">
      <c r="B107" s="39" t="s">
        <v>509</v>
      </c>
      <c r="C107" s="42" t="s">
        <v>288</v>
      </c>
      <c r="D107" s="43" t="s">
        <v>504</v>
      </c>
      <c r="E107" s="43" t="s">
        <v>505</v>
      </c>
      <c r="F107" s="43" t="s">
        <v>506</v>
      </c>
      <c r="G107" s="44"/>
      <c r="H107" s="13" t="s">
        <v>32</v>
      </c>
      <c r="I107" s="13">
        <v>100</v>
      </c>
      <c r="J107" s="40">
        <v>710000000</v>
      </c>
      <c r="K107" s="40" t="s">
        <v>34</v>
      </c>
      <c r="L107" s="13" t="s">
        <v>492</v>
      </c>
      <c r="M107" s="13" t="s">
        <v>507</v>
      </c>
      <c r="N107" s="13" t="s">
        <v>37</v>
      </c>
      <c r="O107" s="13" t="s">
        <v>517</v>
      </c>
      <c r="P107" s="13" t="s">
        <v>39</v>
      </c>
      <c r="Q107" s="45" t="s">
        <v>1</v>
      </c>
      <c r="R107" s="45" t="s">
        <v>1</v>
      </c>
      <c r="S107" s="46"/>
      <c r="T107" s="47"/>
      <c r="U107" s="16">
        <v>850000</v>
      </c>
      <c r="V107" s="16">
        <f>U107*1.12</f>
        <v>952000.00000000012</v>
      </c>
      <c r="W107" s="49" t="s">
        <v>53</v>
      </c>
      <c r="X107" s="49">
        <v>2015</v>
      </c>
      <c r="Y107" s="50" t="s">
        <v>1</v>
      </c>
    </row>
    <row r="108" spans="1:39" ht="64.2" customHeight="1" x14ac:dyDescent="0.3">
      <c r="B108" s="39" t="s">
        <v>503</v>
      </c>
      <c r="C108" s="42" t="s">
        <v>288</v>
      </c>
      <c r="D108" s="43" t="s">
        <v>504</v>
      </c>
      <c r="E108" s="43" t="s">
        <v>514</v>
      </c>
      <c r="F108" s="43" t="s">
        <v>515</v>
      </c>
      <c r="G108" s="44"/>
      <c r="H108" s="13" t="s">
        <v>32</v>
      </c>
      <c r="I108" s="13">
        <v>100</v>
      </c>
      <c r="J108" s="40">
        <v>710000000</v>
      </c>
      <c r="K108" s="40" t="s">
        <v>516</v>
      </c>
      <c r="L108" s="13" t="s">
        <v>492</v>
      </c>
      <c r="M108" s="13" t="s">
        <v>507</v>
      </c>
      <c r="N108" s="13" t="s">
        <v>37</v>
      </c>
      <c r="O108" s="13" t="s">
        <v>517</v>
      </c>
      <c r="P108" s="13" t="s">
        <v>39</v>
      </c>
      <c r="Q108" s="45"/>
      <c r="R108" s="45"/>
      <c r="S108" s="46"/>
      <c r="T108" s="47"/>
      <c r="U108" s="16">
        <v>380000</v>
      </c>
      <c r="V108" s="16">
        <f>U108*1.12</f>
        <v>425600.00000000006</v>
      </c>
      <c r="W108" s="49" t="s">
        <v>53</v>
      </c>
      <c r="X108" s="49">
        <v>2015</v>
      </c>
      <c r="Y108" s="50"/>
    </row>
    <row r="109" spans="1:39" ht="12.75" customHeight="1" x14ac:dyDescent="0.3">
      <c r="B109" s="35" t="s">
        <v>218</v>
      </c>
      <c r="C109" s="35"/>
      <c r="D109" s="24"/>
      <c r="E109" s="35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36">
        <f>U100+U103+U105</f>
        <v>38822927.676696256</v>
      </c>
      <c r="V109" s="26">
        <f t="shared" si="5"/>
        <v>43481678.997899808</v>
      </c>
      <c r="W109" s="27"/>
      <c r="X109" s="24"/>
      <c r="Y109" s="24"/>
    </row>
    <row r="110" spans="1:39" ht="12.75" customHeight="1" x14ac:dyDescent="0.3">
      <c r="B110" s="37"/>
      <c r="C110" s="37"/>
      <c r="D110" s="38"/>
      <c r="E110" s="37"/>
      <c r="F110" s="38"/>
      <c r="G110" s="38"/>
      <c r="H110" s="38"/>
      <c r="I110" s="38"/>
      <c r="J110" s="38"/>
      <c r="K110" s="38"/>
      <c r="L110" s="38"/>
    </row>
    <row r="111" spans="1:39" ht="12.75" customHeight="1" x14ac:dyDescent="0.3">
      <c r="B111" s="75" t="s">
        <v>257</v>
      </c>
      <c r="C111" s="75"/>
      <c r="D111" s="75"/>
    </row>
    <row r="112" spans="1:39" ht="12.75" customHeight="1" x14ac:dyDescent="0.3">
      <c r="B112" s="75" t="s">
        <v>258</v>
      </c>
      <c r="C112" s="75"/>
      <c r="D112" s="75"/>
    </row>
    <row r="113" spans="2:4" ht="12.75" customHeight="1" x14ac:dyDescent="0.3">
      <c r="B113" s="75" t="s">
        <v>28</v>
      </c>
      <c r="C113" s="75"/>
      <c r="D113" s="75"/>
    </row>
    <row r="114" spans="2:4" ht="12.75" customHeight="1" x14ac:dyDescent="0.3">
      <c r="B114" s="75" t="s">
        <v>259</v>
      </c>
      <c r="C114" s="75"/>
      <c r="D114" s="75"/>
    </row>
    <row r="115" spans="2:4" ht="12.75" customHeight="1" x14ac:dyDescent="0.3">
      <c r="B115" s="75" t="s">
        <v>260</v>
      </c>
      <c r="C115" s="75"/>
      <c r="D115" s="75"/>
    </row>
  </sheetData>
  <mergeCells count="43">
    <mergeCell ref="Z13:Z14"/>
    <mergeCell ref="T13:T14"/>
    <mergeCell ref="U13:U14"/>
    <mergeCell ref="V13:V14"/>
    <mergeCell ref="W13:W14"/>
    <mergeCell ref="Y13:Y14"/>
    <mergeCell ref="B112:D112"/>
    <mergeCell ref="B113:D113"/>
    <mergeCell ref="B114:D114"/>
    <mergeCell ref="B115:D115"/>
    <mergeCell ref="P13:P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100:C100"/>
    <mergeCell ref="B103:C103"/>
    <mergeCell ref="B105:C105"/>
    <mergeCell ref="C1:P1"/>
    <mergeCell ref="B111:D111"/>
    <mergeCell ref="D10:X10"/>
    <mergeCell ref="M13:M14"/>
    <mergeCell ref="N13:N14"/>
    <mergeCell ref="O13:O14"/>
    <mergeCell ref="B3:Y3"/>
    <mergeCell ref="B4:C4"/>
    <mergeCell ref="D4:X4"/>
    <mergeCell ref="Q13:Q14"/>
    <mergeCell ref="R13:R14"/>
    <mergeCell ref="S13:S14"/>
    <mergeCell ref="X13:X14"/>
    <mergeCell ref="W1:Y1"/>
    <mergeCell ref="S5:Y5"/>
    <mergeCell ref="S6:Y6"/>
    <mergeCell ref="S7:Y7"/>
    <mergeCell ref="S8:Y8"/>
  </mergeCells>
  <pageMargins left="0.25" right="0.25" top="0.75" bottom="0.75" header="0.3" footer="0.3"/>
  <pageSetup paperSize="9" scale="4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8"/>
  <sheetViews>
    <sheetView tabSelected="1" view="pageBreakPreview" zoomScale="50" zoomScaleNormal="60" zoomScaleSheetLayoutView="50" workbookViewId="0">
      <pane ySplit="11" topLeftCell="A12" activePane="bottomLeft" state="frozen"/>
      <selection pane="bottomLeft" activeCell="H110" sqref="H110"/>
    </sheetView>
  </sheetViews>
  <sheetFormatPr defaultRowHeight="12.75" customHeight="1" x14ac:dyDescent="0.3"/>
  <cols>
    <col min="1" max="1" width="5.33203125" style="1" customWidth="1"/>
    <col min="2" max="2" width="7.44140625" style="1" customWidth="1"/>
    <col min="3" max="3" width="14" style="1" customWidth="1"/>
    <col min="4" max="4" width="11.44140625" style="1" customWidth="1"/>
    <col min="5" max="5" width="14.33203125" style="1" customWidth="1"/>
    <col min="6" max="6" width="15.33203125" style="1" customWidth="1"/>
    <col min="7" max="7" width="17.33203125" style="1" customWidth="1"/>
    <col min="8" max="8" width="10.5546875" style="1" customWidth="1"/>
    <col min="9" max="9" width="15.33203125" style="1" customWidth="1"/>
    <col min="10" max="10" width="12.88671875" style="1" customWidth="1"/>
    <col min="11" max="11" width="13.109375" style="1" customWidth="1"/>
    <col min="12" max="12" width="17.5546875" style="1" customWidth="1"/>
    <col min="13" max="13" width="14.44140625" style="1" customWidth="1"/>
    <col min="14" max="14" width="15.6640625" style="1" customWidth="1"/>
    <col min="15" max="15" width="15.88671875" style="1" customWidth="1"/>
    <col min="16" max="16" width="15" style="1" customWidth="1"/>
    <col min="17" max="17" width="14.44140625" style="1" customWidth="1"/>
    <col min="18" max="18" width="10.88671875" style="1" customWidth="1"/>
    <col min="19" max="19" width="11.109375" style="1" customWidth="1"/>
    <col min="20" max="20" width="19.44140625" style="1" customWidth="1"/>
    <col min="21" max="21" width="19.109375" style="1" customWidth="1"/>
    <col min="22" max="22" width="19.77734375" style="1" customWidth="1"/>
    <col min="23" max="23" width="13.88671875" style="1" customWidth="1"/>
    <col min="24" max="24" width="13.33203125" style="1" customWidth="1"/>
    <col min="25" max="25" width="13.6640625" style="1" customWidth="1"/>
    <col min="26" max="39" width="9.109375" style="1" customWidth="1"/>
    <col min="40" max="16384" width="8.88671875" style="3"/>
  </cols>
  <sheetData>
    <row r="1" spans="1:39" ht="22.5" customHeight="1" thickBot="1" x14ac:dyDescent="0.35">
      <c r="C1" s="72" t="s">
        <v>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  <c r="V1" s="2"/>
      <c r="W1" s="66" t="s">
        <v>513</v>
      </c>
      <c r="X1" s="66"/>
      <c r="Y1" s="66"/>
    </row>
    <row r="2" spans="1:39" ht="12.75" customHeight="1" x14ac:dyDescent="0.3">
      <c r="O2" s="2"/>
      <c r="V2" s="2"/>
      <c r="W2" s="2"/>
    </row>
    <row r="3" spans="1:39" ht="12.75" customHeight="1" x14ac:dyDescent="0.3">
      <c r="B3" s="78" t="s">
        <v>263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39" ht="13.5" customHeight="1" thickBot="1" x14ac:dyDescent="0.35">
      <c r="B4" s="79"/>
      <c r="C4" s="79"/>
      <c r="D4" s="79" t="s">
        <v>1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39" ht="18" customHeight="1" x14ac:dyDescent="0.3">
      <c r="L5" s="2"/>
      <c r="M5" s="2"/>
      <c r="N5" s="2"/>
      <c r="O5" s="2"/>
      <c r="R5" s="2"/>
      <c r="S5" s="2"/>
      <c r="T5" s="86" t="s">
        <v>256</v>
      </c>
      <c r="U5" s="87"/>
      <c r="V5" s="87"/>
      <c r="W5" s="87"/>
      <c r="X5" s="87"/>
      <c r="Y5" s="88"/>
    </row>
    <row r="6" spans="1:39" ht="18" customHeight="1" x14ac:dyDescent="0.3">
      <c r="L6" s="2"/>
      <c r="M6" s="2"/>
      <c r="N6" s="2"/>
      <c r="O6" s="2"/>
      <c r="Q6" s="2"/>
      <c r="R6" s="2"/>
      <c r="S6" s="2"/>
      <c r="T6" s="84" t="s">
        <v>266</v>
      </c>
      <c r="U6" s="71"/>
      <c r="V6" s="71"/>
      <c r="W6" s="71"/>
      <c r="X6" s="71"/>
      <c r="Y6" s="85"/>
    </row>
    <row r="7" spans="1:39" ht="18" customHeight="1" x14ac:dyDescent="0.3">
      <c r="L7" s="2"/>
      <c r="M7" s="2"/>
      <c r="N7" s="2"/>
      <c r="O7" s="2"/>
      <c r="R7" s="2"/>
      <c r="S7" s="2"/>
      <c r="T7" s="84" t="s">
        <v>508</v>
      </c>
      <c r="U7" s="71"/>
      <c r="V7" s="71"/>
      <c r="W7" s="71"/>
      <c r="X7" s="71"/>
      <c r="Y7" s="85"/>
    </row>
    <row r="8" spans="1:39" ht="13.5" customHeight="1" thickBot="1" x14ac:dyDescent="0.35"/>
    <row r="9" spans="1:39" ht="12.75" customHeight="1" x14ac:dyDescent="0.3">
      <c r="B9" s="76" t="s">
        <v>2</v>
      </c>
      <c r="C9" s="76" t="s">
        <v>3</v>
      </c>
      <c r="D9" s="76" t="s">
        <v>4</v>
      </c>
      <c r="E9" s="76" t="s">
        <v>5</v>
      </c>
      <c r="F9" s="76" t="s">
        <v>6</v>
      </c>
      <c r="G9" s="76" t="s">
        <v>7</v>
      </c>
      <c r="H9" s="76" t="s">
        <v>8</v>
      </c>
      <c r="I9" s="76" t="s">
        <v>9</v>
      </c>
      <c r="J9" s="76" t="s">
        <v>10</v>
      </c>
      <c r="K9" s="76" t="s">
        <v>11</v>
      </c>
      <c r="L9" s="76" t="s">
        <v>12</v>
      </c>
      <c r="M9" s="76" t="s">
        <v>13</v>
      </c>
      <c r="N9" s="76" t="s">
        <v>14</v>
      </c>
      <c r="O9" s="76" t="s">
        <v>15</v>
      </c>
      <c r="P9" s="76" t="s">
        <v>16</v>
      </c>
      <c r="Q9" s="76" t="s">
        <v>17</v>
      </c>
      <c r="R9" s="76" t="s">
        <v>18</v>
      </c>
      <c r="S9" s="76" t="s">
        <v>19</v>
      </c>
      <c r="T9" s="76" t="s">
        <v>20</v>
      </c>
      <c r="U9" s="76" t="s">
        <v>21</v>
      </c>
      <c r="V9" s="76" t="s">
        <v>22</v>
      </c>
      <c r="W9" s="76" t="s">
        <v>23</v>
      </c>
      <c r="X9" s="80" t="s">
        <v>24</v>
      </c>
      <c r="Y9" s="80" t="s">
        <v>25</v>
      </c>
      <c r="Z9" s="83"/>
    </row>
    <row r="10" spans="1:39" ht="106.5" customHeight="1" thickBot="1" x14ac:dyDescent="0.35">
      <c r="B10" s="77"/>
      <c r="C10" s="77"/>
      <c r="D10" s="77"/>
      <c r="E10" s="77"/>
      <c r="F10" s="77"/>
      <c r="G10" s="8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82"/>
      <c r="X10" s="81"/>
      <c r="Y10" s="81"/>
      <c r="Z10" s="83"/>
    </row>
    <row r="11" spans="1:39" ht="12.75" customHeight="1" thickBot="1" x14ac:dyDescent="0.35">
      <c r="B11" s="5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6">
        <v>15</v>
      </c>
      <c r="Q11" s="6">
        <v>16</v>
      </c>
      <c r="R11" s="6">
        <v>17</v>
      </c>
      <c r="S11" s="6">
        <v>18</v>
      </c>
      <c r="T11" s="6">
        <v>19</v>
      </c>
      <c r="U11" s="6">
        <v>20</v>
      </c>
      <c r="V11" s="6">
        <v>21</v>
      </c>
      <c r="W11" s="6">
        <v>22</v>
      </c>
      <c r="X11" s="6">
        <v>23</v>
      </c>
      <c r="Y11" s="6">
        <v>24</v>
      </c>
    </row>
    <row r="12" spans="1:39" ht="12.75" customHeight="1" x14ac:dyDescent="0.3">
      <c r="B12" s="7" t="s">
        <v>26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  <c r="W12" s="9"/>
      <c r="X12" s="10"/>
      <c r="Y12" s="10"/>
    </row>
    <row r="13" spans="1:39" s="18" customFormat="1" ht="52.2" customHeight="1" x14ac:dyDescent="0.3">
      <c r="A13" s="11"/>
      <c r="B13" s="52" t="s">
        <v>27</v>
      </c>
      <c r="C13" s="17" t="s">
        <v>28</v>
      </c>
      <c r="D13" s="17" t="s">
        <v>29</v>
      </c>
      <c r="E13" s="17" t="s">
        <v>30</v>
      </c>
      <c r="F13" s="17" t="s">
        <v>31</v>
      </c>
      <c r="G13" s="17" t="s">
        <v>1</v>
      </c>
      <c r="H13" s="17" t="s">
        <v>32</v>
      </c>
      <c r="I13" s="53">
        <v>100</v>
      </c>
      <c r="J13" s="17" t="s">
        <v>33</v>
      </c>
      <c r="K13" s="17" t="s">
        <v>34</v>
      </c>
      <c r="L13" s="17" t="s">
        <v>35</v>
      </c>
      <c r="M13" s="17" t="s">
        <v>36</v>
      </c>
      <c r="N13" s="17" t="s">
        <v>37</v>
      </c>
      <c r="O13" s="17" t="s">
        <v>38</v>
      </c>
      <c r="P13" s="17" t="s">
        <v>39</v>
      </c>
      <c r="Q13" s="17" t="s">
        <v>40</v>
      </c>
      <c r="R13" s="17" t="s">
        <v>41</v>
      </c>
      <c r="S13" s="17">
        <v>10071.6</v>
      </c>
      <c r="T13" s="54">
        <v>19696.22</v>
      </c>
      <c r="U13" s="55">
        <f t="shared" ref="U13:U27" si="0">S13*T13</f>
        <v>198372449.35200003</v>
      </c>
      <c r="V13" s="55">
        <f>U13*1.12</f>
        <v>222177143.27424005</v>
      </c>
      <c r="W13" s="52" t="s">
        <v>42</v>
      </c>
      <c r="X13" s="17" t="s">
        <v>43</v>
      </c>
      <c r="Y13" s="17" t="s">
        <v>1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39" s="18" customFormat="1" ht="52.2" customHeight="1" x14ac:dyDescent="0.3">
      <c r="A14" s="11"/>
      <c r="B14" s="52" t="s">
        <v>44</v>
      </c>
      <c r="C14" s="17" t="s">
        <v>28</v>
      </c>
      <c r="D14" s="17" t="s">
        <v>29</v>
      </c>
      <c r="E14" s="17" t="s">
        <v>30</v>
      </c>
      <c r="F14" s="17" t="s">
        <v>31</v>
      </c>
      <c r="G14" s="17" t="s">
        <v>1</v>
      </c>
      <c r="H14" s="17" t="s">
        <v>32</v>
      </c>
      <c r="I14" s="53">
        <v>100</v>
      </c>
      <c r="J14" s="17" t="s">
        <v>33</v>
      </c>
      <c r="K14" s="17" t="s">
        <v>34</v>
      </c>
      <c r="L14" s="17" t="s">
        <v>35</v>
      </c>
      <c r="M14" s="17" t="s">
        <v>45</v>
      </c>
      <c r="N14" s="17" t="s">
        <v>37</v>
      </c>
      <c r="O14" s="17" t="s">
        <v>38</v>
      </c>
      <c r="P14" s="17" t="s">
        <v>39</v>
      </c>
      <c r="Q14" s="17" t="s">
        <v>40</v>
      </c>
      <c r="R14" s="17" t="s">
        <v>41</v>
      </c>
      <c r="S14" s="17">
        <v>480</v>
      </c>
      <c r="T14" s="54">
        <v>20856.89</v>
      </c>
      <c r="U14" s="55">
        <f t="shared" si="0"/>
        <v>10011307.199999999</v>
      </c>
      <c r="V14" s="55">
        <f t="shared" ref="V14:V172" si="1">U14*1.12</f>
        <v>11212664.063999999</v>
      </c>
      <c r="W14" s="52" t="s">
        <v>42</v>
      </c>
      <c r="X14" s="17" t="s">
        <v>43</v>
      </c>
      <c r="Y14" s="17" t="s">
        <v>1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1:39" s="18" customFormat="1" ht="52.2" customHeight="1" x14ac:dyDescent="0.3">
      <c r="A15" s="11"/>
      <c r="B15" s="52" t="s">
        <v>247</v>
      </c>
      <c r="C15" s="17" t="s">
        <v>28</v>
      </c>
      <c r="D15" s="17" t="s">
        <v>220</v>
      </c>
      <c r="E15" s="17" t="s">
        <v>221</v>
      </c>
      <c r="F15" s="17" t="s">
        <v>222</v>
      </c>
      <c r="G15" s="33" t="s">
        <v>1</v>
      </c>
      <c r="H15" s="17" t="s">
        <v>32</v>
      </c>
      <c r="I15" s="53">
        <v>0</v>
      </c>
      <c r="J15" s="17" t="s">
        <v>33</v>
      </c>
      <c r="K15" s="17" t="s">
        <v>34</v>
      </c>
      <c r="L15" s="17" t="s">
        <v>96</v>
      </c>
      <c r="M15" s="17" t="s">
        <v>36</v>
      </c>
      <c r="N15" s="17" t="s">
        <v>37</v>
      </c>
      <c r="O15" s="17" t="s">
        <v>224</v>
      </c>
      <c r="P15" s="17" t="s">
        <v>39</v>
      </c>
      <c r="Q15" s="17" t="s">
        <v>225</v>
      </c>
      <c r="R15" s="33" t="s">
        <v>226</v>
      </c>
      <c r="S15" s="17">
        <v>1254</v>
      </c>
      <c r="T15" s="55">
        <v>946.5</v>
      </c>
      <c r="U15" s="55">
        <f>S15*T15</f>
        <v>1186911</v>
      </c>
      <c r="V15" s="55">
        <f>U15*1.12</f>
        <v>1329340.32</v>
      </c>
      <c r="W15" s="52" t="s">
        <v>245</v>
      </c>
      <c r="X15" s="17" t="s">
        <v>43</v>
      </c>
      <c r="Y15" s="17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s="18" customFormat="1" ht="52.2" customHeight="1" x14ac:dyDescent="0.3">
      <c r="A16" s="11"/>
      <c r="B16" s="52" t="s">
        <v>248</v>
      </c>
      <c r="C16" s="17" t="s">
        <v>28</v>
      </c>
      <c r="D16" s="17" t="s">
        <v>227</v>
      </c>
      <c r="E16" s="17" t="s">
        <v>228</v>
      </c>
      <c r="F16" s="17" t="s">
        <v>229</v>
      </c>
      <c r="G16" s="33" t="s">
        <v>1</v>
      </c>
      <c r="H16" s="17" t="s">
        <v>32</v>
      </c>
      <c r="I16" s="53">
        <v>0</v>
      </c>
      <c r="J16" s="17" t="s">
        <v>33</v>
      </c>
      <c r="K16" s="17" t="s">
        <v>34</v>
      </c>
      <c r="L16" s="17" t="s">
        <v>96</v>
      </c>
      <c r="M16" s="17" t="s">
        <v>36</v>
      </c>
      <c r="N16" s="17" t="s">
        <v>37</v>
      </c>
      <c r="O16" s="17" t="s">
        <v>224</v>
      </c>
      <c r="P16" s="17" t="s">
        <v>39</v>
      </c>
      <c r="Q16" s="17" t="s">
        <v>225</v>
      </c>
      <c r="R16" s="33" t="s">
        <v>226</v>
      </c>
      <c r="S16" s="17">
        <v>80</v>
      </c>
      <c r="T16" s="55">
        <v>758.93</v>
      </c>
      <c r="U16" s="55">
        <f>S16*T16</f>
        <v>60714.399999999994</v>
      </c>
      <c r="V16" s="55">
        <f t="shared" si="1"/>
        <v>68000.127999999997</v>
      </c>
      <c r="W16" s="52" t="s">
        <v>245</v>
      </c>
      <c r="X16" s="17" t="s">
        <v>43</v>
      </c>
      <c r="Y16" s="17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spans="1:39" s="18" customFormat="1" ht="52.2" customHeight="1" x14ac:dyDescent="0.3">
      <c r="A17" s="11"/>
      <c r="B17" s="52" t="s">
        <v>249</v>
      </c>
      <c r="C17" s="17" t="s">
        <v>28</v>
      </c>
      <c r="D17" s="17" t="s">
        <v>230</v>
      </c>
      <c r="E17" s="17" t="s">
        <v>231</v>
      </c>
      <c r="F17" s="17" t="s">
        <v>232</v>
      </c>
      <c r="G17" s="33" t="s">
        <v>1</v>
      </c>
      <c r="H17" s="17" t="s">
        <v>32</v>
      </c>
      <c r="I17" s="53">
        <v>0</v>
      </c>
      <c r="J17" s="17" t="s">
        <v>33</v>
      </c>
      <c r="K17" s="17" t="s">
        <v>34</v>
      </c>
      <c r="L17" s="17" t="s">
        <v>96</v>
      </c>
      <c r="M17" s="17" t="s">
        <v>36</v>
      </c>
      <c r="N17" s="17" t="s">
        <v>37</v>
      </c>
      <c r="O17" s="17" t="s">
        <v>224</v>
      </c>
      <c r="P17" s="17" t="s">
        <v>39</v>
      </c>
      <c r="Q17" s="17" t="s">
        <v>233</v>
      </c>
      <c r="R17" s="33" t="s">
        <v>234</v>
      </c>
      <c r="S17" s="17">
        <v>1</v>
      </c>
      <c r="T17" s="55">
        <v>12000</v>
      </c>
      <c r="U17" s="55">
        <f t="shared" si="0"/>
        <v>12000</v>
      </c>
      <c r="V17" s="55">
        <f t="shared" si="1"/>
        <v>13440.000000000002</v>
      </c>
      <c r="W17" s="52" t="s">
        <v>245</v>
      </c>
      <c r="X17" s="17" t="s">
        <v>43</v>
      </c>
      <c r="Y17" s="17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s="18" customFormat="1" ht="52.2" customHeight="1" x14ac:dyDescent="0.3">
      <c r="A18" s="11"/>
      <c r="B18" s="52" t="s">
        <v>250</v>
      </c>
      <c r="C18" s="17" t="s">
        <v>28</v>
      </c>
      <c r="D18" s="17" t="s">
        <v>235</v>
      </c>
      <c r="E18" s="17" t="s">
        <v>236</v>
      </c>
      <c r="F18" s="17" t="s">
        <v>237</v>
      </c>
      <c r="G18" s="33" t="s">
        <v>1</v>
      </c>
      <c r="H18" s="17" t="s">
        <v>32</v>
      </c>
      <c r="I18" s="53">
        <v>100</v>
      </c>
      <c r="J18" s="17" t="s">
        <v>33</v>
      </c>
      <c r="K18" s="17" t="s">
        <v>34</v>
      </c>
      <c r="L18" s="17" t="s">
        <v>96</v>
      </c>
      <c r="M18" s="17" t="s">
        <v>36</v>
      </c>
      <c r="N18" s="17" t="s">
        <v>37</v>
      </c>
      <c r="O18" s="17" t="s">
        <v>224</v>
      </c>
      <c r="P18" s="17" t="s">
        <v>39</v>
      </c>
      <c r="Q18" s="17" t="s">
        <v>238</v>
      </c>
      <c r="R18" s="33" t="s">
        <v>239</v>
      </c>
      <c r="S18" s="17">
        <v>312</v>
      </c>
      <c r="T18" s="55">
        <v>500</v>
      </c>
      <c r="U18" s="55">
        <f t="shared" si="0"/>
        <v>156000</v>
      </c>
      <c r="V18" s="55">
        <f t="shared" si="1"/>
        <v>174720.00000000003</v>
      </c>
      <c r="W18" s="52" t="s">
        <v>246</v>
      </c>
      <c r="X18" s="17" t="s">
        <v>43</v>
      </c>
      <c r="Y18" s="1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39" s="18" customFormat="1" ht="52.2" customHeight="1" x14ac:dyDescent="0.3">
      <c r="A19" s="11"/>
      <c r="B19" s="52" t="s">
        <v>251</v>
      </c>
      <c r="C19" s="17" t="s">
        <v>28</v>
      </c>
      <c r="D19" s="17" t="s">
        <v>240</v>
      </c>
      <c r="E19" s="17" t="s">
        <v>241</v>
      </c>
      <c r="F19" s="17" t="s">
        <v>242</v>
      </c>
      <c r="G19" s="33" t="s">
        <v>1</v>
      </c>
      <c r="H19" s="17" t="s">
        <v>32</v>
      </c>
      <c r="I19" s="53">
        <v>0</v>
      </c>
      <c r="J19" s="17" t="s">
        <v>33</v>
      </c>
      <c r="K19" s="17" t="s">
        <v>34</v>
      </c>
      <c r="L19" s="17" t="s">
        <v>96</v>
      </c>
      <c r="M19" s="17" t="s">
        <v>36</v>
      </c>
      <c r="N19" s="17" t="s">
        <v>37</v>
      </c>
      <c r="O19" s="17" t="s">
        <v>224</v>
      </c>
      <c r="P19" s="17" t="s">
        <v>39</v>
      </c>
      <c r="Q19" s="17" t="s">
        <v>243</v>
      </c>
      <c r="R19" s="33" t="s">
        <v>244</v>
      </c>
      <c r="S19" s="17">
        <v>250</v>
      </c>
      <c r="T19" s="55">
        <v>28</v>
      </c>
      <c r="U19" s="55">
        <f t="shared" si="0"/>
        <v>7000</v>
      </c>
      <c r="V19" s="55">
        <f t="shared" si="1"/>
        <v>7840.0000000000009</v>
      </c>
      <c r="W19" s="52" t="s">
        <v>245</v>
      </c>
      <c r="X19" s="17" t="s">
        <v>43</v>
      </c>
      <c r="Y19" s="17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s="18" customFormat="1" ht="52.2" customHeight="1" x14ac:dyDescent="0.3">
      <c r="A20" s="11"/>
      <c r="B20" s="52" t="s">
        <v>280</v>
      </c>
      <c r="C20" s="17" t="s">
        <v>28</v>
      </c>
      <c r="D20" s="33" t="s">
        <v>269</v>
      </c>
      <c r="E20" s="33" t="s">
        <v>270</v>
      </c>
      <c r="F20" s="33" t="s">
        <v>271</v>
      </c>
      <c r="G20" s="33"/>
      <c r="H20" s="33" t="s">
        <v>528</v>
      </c>
      <c r="I20" s="34">
        <v>50</v>
      </c>
      <c r="J20" s="33">
        <v>711000000</v>
      </c>
      <c r="K20" s="17" t="s">
        <v>34</v>
      </c>
      <c r="L20" s="33" t="s">
        <v>265</v>
      </c>
      <c r="M20" s="33" t="s">
        <v>272</v>
      </c>
      <c r="N20" s="33" t="s">
        <v>37</v>
      </c>
      <c r="O20" s="33" t="s">
        <v>279</v>
      </c>
      <c r="P20" s="33" t="s">
        <v>273</v>
      </c>
      <c r="Q20" s="33">
        <v>839</v>
      </c>
      <c r="R20" s="33" t="s">
        <v>274</v>
      </c>
      <c r="S20" s="17">
        <v>10</v>
      </c>
      <c r="T20" s="55">
        <v>822620</v>
      </c>
      <c r="U20" s="55">
        <f t="shared" si="0"/>
        <v>8226200</v>
      </c>
      <c r="V20" s="56">
        <f t="shared" si="1"/>
        <v>9213344</v>
      </c>
      <c r="W20" s="52" t="s">
        <v>246</v>
      </c>
      <c r="X20" s="17" t="s">
        <v>43</v>
      </c>
      <c r="Y20" s="17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s="18" customFormat="1" ht="52.2" customHeight="1" x14ac:dyDescent="0.3">
      <c r="A21" s="11"/>
      <c r="B21" s="52" t="s">
        <v>281</v>
      </c>
      <c r="C21" s="17" t="s">
        <v>28</v>
      </c>
      <c r="D21" s="33" t="s">
        <v>269</v>
      </c>
      <c r="E21" s="33" t="s">
        <v>270</v>
      </c>
      <c r="F21" s="33" t="s">
        <v>271</v>
      </c>
      <c r="G21" s="33"/>
      <c r="H21" s="33" t="s">
        <v>528</v>
      </c>
      <c r="I21" s="34">
        <v>50</v>
      </c>
      <c r="J21" s="33">
        <v>711000000</v>
      </c>
      <c r="K21" s="17" t="s">
        <v>34</v>
      </c>
      <c r="L21" s="33" t="s">
        <v>265</v>
      </c>
      <c r="M21" s="33" t="s">
        <v>272</v>
      </c>
      <c r="N21" s="33" t="s">
        <v>37</v>
      </c>
      <c r="O21" s="33" t="s">
        <v>279</v>
      </c>
      <c r="P21" s="33" t="s">
        <v>273</v>
      </c>
      <c r="Q21" s="33">
        <v>839</v>
      </c>
      <c r="R21" s="33" t="s">
        <v>274</v>
      </c>
      <c r="S21" s="17">
        <v>4</v>
      </c>
      <c r="T21" s="55">
        <v>607285</v>
      </c>
      <c r="U21" s="55">
        <f t="shared" si="0"/>
        <v>2429140</v>
      </c>
      <c r="V21" s="56">
        <f t="shared" si="1"/>
        <v>2720636.8000000003</v>
      </c>
      <c r="W21" s="52" t="s">
        <v>246</v>
      </c>
      <c r="X21" s="17" t="s">
        <v>43</v>
      </c>
      <c r="Y21" s="17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s="18" customFormat="1" ht="52.2" customHeight="1" x14ac:dyDescent="0.3">
      <c r="A22" s="11"/>
      <c r="B22" s="52" t="s">
        <v>282</v>
      </c>
      <c r="C22" s="17" t="s">
        <v>28</v>
      </c>
      <c r="D22" s="33" t="s">
        <v>269</v>
      </c>
      <c r="E22" s="33" t="s">
        <v>270</v>
      </c>
      <c r="F22" s="33" t="s">
        <v>271</v>
      </c>
      <c r="G22" s="33"/>
      <c r="H22" s="33" t="s">
        <v>528</v>
      </c>
      <c r="I22" s="34">
        <v>50</v>
      </c>
      <c r="J22" s="33">
        <v>711000000</v>
      </c>
      <c r="K22" s="17" t="s">
        <v>34</v>
      </c>
      <c r="L22" s="33" t="s">
        <v>265</v>
      </c>
      <c r="M22" s="33" t="s">
        <v>272</v>
      </c>
      <c r="N22" s="33" t="s">
        <v>37</v>
      </c>
      <c r="O22" s="33" t="s">
        <v>279</v>
      </c>
      <c r="P22" s="33" t="s">
        <v>273</v>
      </c>
      <c r="Q22" s="33">
        <v>839</v>
      </c>
      <c r="R22" s="33" t="s">
        <v>274</v>
      </c>
      <c r="S22" s="17">
        <v>2</v>
      </c>
      <c r="T22" s="55">
        <v>701723</v>
      </c>
      <c r="U22" s="55">
        <f t="shared" si="0"/>
        <v>1403446</v>
      </c>
      <c r="V22" s="56">
        <f t="shared" si="1"/>
        <v>1571859.5200000003</v>
      </c>
      <c r="W22" s="52" t="s">
        <v>246</v>
      </c>
      <c r="X22" s="17" t="s">
        <v>43</v>
      </c>
      <c r="Y22" s="17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s="18" customFormat="1" ht="52.2" customHeight="1" x14ac:dyDescent="0.3">
      <c r="A23" s="11"/>
      <c r="B23" s="52" t="s">
        <v>283</v>
      </c>
      <c r="C23" s="17" t="s">
        <v>28</v>
      </c>
      <c r="D23" s="33" t="s">
        <v>275</v>
      </c>
      <c r="E23" s="33" t="s">
        <v>270</v>
      </c>
      <c r="F23" s="33" t="s">
        <v>276</v>
      </c>
      <c r="G23" s="33"/>
      <c r="H23" s="33" t="s">
        <v>528</v>
      </c>
      <c r="I23" s="34">
        <v>50</v>
      </c>
      <c r="J23" s="33">
        <v>711000000</v>
      </c>
      <c r="K23" s="17" t="s">
        <v>34</v>
      </c>
      <c r="L23" s="33" t="s">
        <v>265</v>
      </c>
      <c r="M23" s="33" t="s">
        <v>272</v>
      </c>
      <c r="N23" s="33" t="s">
        <v>37</v>
      </c>
      <c r="O23" s="33" t="s">
        <v>279</v>
      </c>
      <c r="P23" s="33" t="s">
        <v>273</v>
      </c>
      <c r="Q23" s="33">
        <v>839</v>
      </c>
      <c r="R23" s="33" t="s">
        <v>274</v>
      </c>
      <c r="S23" s="17">
        <v>2</v>
      </c>
      <c r="T23" s="55">
        <v>1525975</v>
      </c>
      <c r="U23" s="55">
        <f t="shared" si="0"/>
        <v>3051950</v>
      </c>
      <c r="V23" s="56">
        <f t="shared" si="1"/>
        <v>3418184.0000000005</v>
      </c>
      <c r="W23" s="52" t="s">
        <v>246</v>
      </c>
      <c r="X23" s="17" t="s">
        <v>43</v>
      </c>
      <c r="Y23" s="17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s="18" customFormat="1" ht="52.2" customHeight="1" x14ac:dyDescent="0.3">
      <c r="A24" s="11"/>
      <c r="B24" s="52" t="s">
        <v>284</v>
      </c>
      <c r="C24" s="17" t="s">
        <v>28</v>
      </c>
      <c r="D24" s="33" t="s">
        <v>275</v>
      </c>
      <c r="E24" s="33" t="s">
        <v>270</v>
      </c>
      <c r="F24" s="33" t="s">
        <v>276</v>
      </c>
      <c r="G24" s="33"/>
      <c r="H24" s="33" t="s">
        <v>528</v>
      </c>
      <c r="I24" s="34">
        <v>50</v>
      </c>
      <c r="J24" s="33">
        <v>711000000</v>
      </c>
      <c r="K24" s="17" t="s">
        <v>34</v>
      </c>
      <c r="L24" s="33" t="s">
        <v>265</v>
      </c>
      <c r="M24" s="33" t="s">
        <v>272</v>
      </c>
      <c r="N24" s="33" t="s">
        <v>37</v>
      </c>
      <c r="O24" s="33" t="s">
        <v>279</v>
      </c>
      <c r="P24" s="33" t="s">
        <v>273</v>
      </c>
      <c r="Q24" s="33">
        <v>839</v>
      </c>
      <c r="R24" s="33" t="s">
        <v>274</v>
      </c>
      <c r="S24" s="17">
        <v>1</v>
      </c>
      <c r="T24" s="55">
        <v>1749237</v>
      </c>
      <c r="U24" s="55">
        <f t="shared" si="0"/>
        <v>1749237</v>
      </c>
      <c r="V24" s="56">
        <f t="shared" si="1"/>
        <v>1959145.4400000002</v>
      </c>
      <c r="W24" s="52" t="s">
        <v>246</v>
      </c>
      <c r="X24" s="17" t="s">
        <v>43</v>
      </c>
      <c r="Y24" s="17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s="18" customFormat="1" ht="52.2" customHeight="1" x14ac:dyDescent="0.3">
      <c r="A25" s="11"/>
      <c r="B25" s="52" t="s">
        <v>285</v>
      </c>
      <c r="C25" s="17" t="s">
        <v>28</v>
      </c>
      <c r="D25" s="33" t="s">
        <v>269</v>
      </c>
      <c r="E25" s="33" t="s">
        <v>270</v>
      </c>
      <c r="F25" s="33" t="s">
        <v>271</v>
      </c>
      <c r="G25" s="33"/>
      <c r="H25" s="33" t="s">
        <v>528</v>
      </c>
      <c r="I25" s="34">
        <v>50</v>
      </c>
      <c r="J25" s="33">
        <v>711000000</v>
      </c>
      <c r="K25" s="17" t="s">
        <v>34</v>
      </c>
      <c r="L25" s="33" t="s">
        <v>265</v>
      </c>
      <c r="M25" s="33" t="s">
        <v>272</v>
      </c>
      <c r="N25" s="33" t="s">
        <v>37</v>
      </c>
      <c r="O25" s="33" t="s">
        <v>279</v>
      </c>
      <c r="P25" s="33" t="s">
        <v>273</v>
      </c>
      <c r="Q25" s="33">
        <v>839</v>
      </c>
      <c r="R25" s="33" t="s">
        <v>274</v>
      </c>
      <c r="S25" s="17">
        <v>1</v>
      </c>
      <c r="T25" s="55">
        <v>576720</v>
      </c>
      <c r="U25" s="55">
        <f t="shared" si="0"/>
        <v>576720</v>
      </c>
      <c r="V25" s="56">
        <f t="shared" si="1"/>
        <v>645926.40000000002</v>
      </c>
      <c r="W25" s="52" t="s">
        <v>246</v>
      </c>
      <c r="X25" s="17" t="s">
        <v>43</v>
      </c>
      <c r="Y25" s="17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s="18" customFormat="1" ht="52.2" customHeight="1" x14ac:dyDescent="0.3">
      <c r="A26" s="11"/>
      <c r="B26" s="52" t="s">
        <v>286</v>
      </c>
      <c r="C26" s="17" t="s">
        <v>28</v>
      </c>
      <c r="D26" s="33" t="s">
        <v>275</v>
      </c>
      <c r="E26" s="33" t="s">
        <v>270</v>
      </c>
      <c r="F26" s="33" t="s">
        <v>276</v>
      </c>
      <c r="G26" s="33"/>
      <c r="H26" s="33" t="s">
        <v>528</v>
      </c>
      <c r="I26" s="34">
        <v>50</v>
      </c>
      <c r="J26" s="33">
        <v>711000000</v>
      </c>
      <c r="K26" s="17" t="s">
        <v>34</v>
      </c>
      <c r="L26" s="33" t="s">
        <v>265</v>
      </c>
      <c r="M26" s="33" t="s">
        <v>272</v>
      </c>
      <c r="N26" s="33" t="s">
        <v>37</v>
      </c>
      <c r="O26" s="33" t="s">
        <v>279</v>
      </c>
      <c r="P26" s="33" t="s">
        <v>273</v>
      </c>
      <c r="Q26" s="33">
        <v>839</v>
      </c>
      <c r="R26" s="33" t="s">
        <v>274</v>
      </c>
      <c r="S26" s="17">
        <v>1</v>
      </c>
      <c r="T26" s="55">
        <v>771707</v>
      </c>
      <c r="U26" s="55">
        <f t="shared" si="0"/>
        <v>771707</v>
      </c>
      <c r="V26" s="56">
        <f t="shared" si="1"/>
        <v>864311.84000000008</v>
      </c>
      <c r="W26" s="52" t="s">
        <v>246</v>
      </c>
      <c r="X26" s="17" t="s">
        <v>43</v>
      </c>
      <c r="Y26" s="17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s="18" customFormat="1" ht="52.2" customHeight="1" x14ac:dyDescent="0.3">
      <c r="A27" s="11"/>
      <c r="B27" s="52" t="s">
        <v>287</v>
      </c>
      <c r="C27" s="17" t="s">
        <v>28</v>
      </c>
      <c r="D27" s="33" t="s">
        <v>277</v>
      </c>
      <c r="E27" s="33" t="s">
        <v>270</v>
      </c>
      <c r="F27" s="33" t="s">
        <v>278</v>
      </c>
      <c r="G27" s="33"/>
      <c r="H27" s="33" t="s">
        <v>528</v>
      </c>
      <c r="I27" s="34">
        <v>50</v>
      </c>
      <c r="J27" s="33">
        <v>711000000</v>
      </c>
      <c r="K27" s="17" t="s">
        <v>34</v>
      </c>
      <c r="L27" s="33" t="s">
        <v>265</v>
      </c>
      <c r="M27" s="33" t="s">
        <v>272</v>
      </c>
      <c r="N27" s="33" t="s">
        <v>37</v>
      </c>
      <c r="O27" s="33" t="s">
        <v>279</v>
      </c>
      <c r="P27" s="33" t="s">
        <v>273</v>
      </c>
      <c r="Q27" s="33">
        <v>839</v>
      </c>
      <c r="R27" s="33" t="s">
        <v>274</v>
      </c>
      <c r="S27" s="17">
        <v>1</v>
      </c>
      <c r="T27" s="55">
        <v>2446584</v>
      </c>
      <c r="U27" s="55">
        <f t="shared" si="0"/>
        <v>2446584</v>
      </c>
      <c r="V27" s="56">
        <f t="shared" si="1"/>
        <v>2740174.08</v>
      </c>
      <c r="W27" s="52" t="s">
        <v>246</v>
      </c>
      <c r="X27" s="17" t="s">
        <v>43</v>
      </c>
      <c r="Y27" s="17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s="18" customFormat="1" ht="52.2" customHeight="1" x14ac:dyDescent="0.3">
      <c r="A28" s="11"/>
      <c r="B28" s="12" t="s">
        <v>410</v>
      </c>
      <c r="C28" s="13" t="s">
        <v>288</v>
      </c>
      <c r="D28" s="13" t="s">
        <v>289</v>
      </c>
      <c r="E28" s="13" t="s">
        <v>290</v>
      </c>
      <c r="F28" s="13" t="s">
        <v>291</v>
      </c>
      <c r="G28" s="13" t="s">
        <v>292</v>
      </c>
      <c r="H28" s="13" t="s">
        <v>528</v>
      </c>
      <c r="I28" s="13">
        <v>0</v>
      </c>
      <c r="J28" s="13">
        <v>710000000</v>
      </c>
      <c r="K28" s="13" t="s">
        <v>34</v>
      </c>
      <c r="L28" s="13" t="s">
        <v>492</v>
      </c>
      <c r="M28" s="13" t="s">
        <v>36</v>
      </c>
      <c r="N28" s="13" t="s">
        <v>37</v>
      </c>
      <c r="O28" s="13" t="s">
        <v>293</v>
      </c>
      <c r="P28" s="13" t="s">
        <v>273</v>
      </c>
      <c r="Q28" s="14" t="s">
        <v>233</v>
      </c>
      <c r="R28" s="13" t="s">
        <v>294</v>
      </c>
      <c r="S28" s="15">
        <v>8</v>
      </c>
      <c r="T28" s="16">
        <v>9899.9999999999982</v>
      </c>
      <c r="U28" s="16">
        <f>T28*S28</f>
        <v>79199.999999999985</v>
      </c>
      <c r="V28" s="16">
        <f>U28*1.12</f>
        <v>88703.999999999985</v>
      </c>
      <c r="W28" s="13" t="s">
        <v>245</v>
      </c>
      <c r="X28" s="13">
        <v>2015</v>
      </c>
      <c r="Y28" s="17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s="18" customFormat="1" ht="52.2" customHeight="1" x14ac:dyDescent="0.3">
      <c r="A29" s="11"/>
      <c r="B29" s="12" t="s">
        <v>411</v>
      </c>
      <c r="C29" s="13" t="s">
        <v>288</v>
      </c>
      <c r="D29" s="13" t="s">
        <v>295</v>
      </c>
      <c r="E29" s="13" t="s">
        <v>296</v>
      </c>
      <c r="F29" s="13" t="s">
        <v>291</v>
      </c>
      <c r="G29" s="13" t="s">
        <v>292</v>
      </c>
      <c r="H29" s="13" t="s">
        <v>528</v>
      </c>
      <c r="I29" s="13">
        <v>0</v>
      </c>
      <c r="J29" s="13">
        <v>710000000</v>
      </c>
      <c r="K29" s="13" t="s">
        <v>34</v>
      </c>
      <c r="L29" s="13" t="s">
        <v>492</v>
      </c>
      <c r="M29" s="13" t="s">
        <v>36</v>
      </c>
      <c r="N29" s="13" t="s">
        <v>37</v>
      </c>
      <c r="O29" s="13" t="s">
        <v>293</v>
      </c>
      <c r="P29" s="13" t="s">
        <v>273</v>
      </c>
      <c r="Q29" s="14" t="s">
        <v>233</v>
      </c>
      <c r="R29" s="13" t="s">
        <v>294</v>
      </c>
      <c r="S29" s="15">
        <v>16</v>
      </c>
      <c r="T29" s="16">
        <v>6717.86</v>
      </c>
      <c r="U29" s="16">
        <f t="shared" ref="U29:U92" si="2">T29*S29</f>
        <v>107485.75999999999</v>
      </c>
      <c r="V29" s="16">
        <f t="shared" ref="V29:V104" si="3">U29*1.12</f>
        <v>120384.0512</v>
      </c>
      <c r="W29" s="13" t="s">
        <v>245</v>
      </c>
      <c r="X29" s="13">
        <v>2015</v>
      </c>
      <c r="Y29" s="17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s="18" customFormat="1" ht="52.2" customHeight="1" x14ac:dyDescent="0.3">
      <c r="A30" s="11"/>
      <c r="B30" s="12" t="s">
        <v>412</v>
      </c>
      <c r="C30" s="13" t="s">
        <v>288</v>
      </c>
      <c r="D30" s="13" t="s">
        <v>295</v>
      </c>
      <c r="E30" s="13" t="s">
        <v>296</v>
      </c>
      <c r="F30" s="13" t="s">
        <v>291</v>
      </c>
      <c r="G30" s="13" t="s">
        <v>297</v>
      </c>
      <c r="H30" s="13" t="s">
        <v>528</v>
      </c>
      <c r="I30" s="13">
        <v>0</v>
      </c>
      <c r="J30" s="13">
        <v>710000000</v>
      </c>
      <c r="K30" s="13" t="s">
        <v>34</v>
      </c>
      <c r="L30" s="13" t="s">
        <v>492</v>
      </c>
      <c r="M30" s="13" t="s">
        <v>36</v>
      </c>
      <c r="N30" s="13" t="s">
        <v>37</v>
      </c>
      <c r="O30" s="13" t="s">
        <v>293</v>
      </c>
      <c r="P30" s="13" t="s">
        <v>273</v>
      </c>
      <c r="Q30" s="14" t="s">
        <v>233</v>
      </c>
      <c r="R30" s="13" t="s">
        <v>294</v>
      </c>
      <c r="S30" s="15">
        <v>24</v>
      </c>
      <c r="T30" s="16">
        <v>1485</v>
      </c>
      <c r="U30" s="16">
        <f t="shared" si="2"/>
        <v>35640</v>
      </c>
      <c r="V30" s="16">
        <f t="shared" si="3"/>
        <v>39916.800000000003</v>
      </c>
      <c r="W30" s="13" t="s">
        <v>245</v>
      </c>
      <c r="X30" s="13">
        <v>2015</v>
      </c>
      <c r="Y30" s="17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s="18" customFormat="1" ht="52.2" customHeight="1" x14ac:dyDescent="0.3">
      <c r="A31" s="11"/>
      <c r="B31" s="12" t="s">
        <v>413</v>
      </c>
      <c r="C31" s="13" t="s">
        <v>288</v>
      </c>
      <c r="D31" s="13" t="s">
        <v>298</v>
      </c>
      <c r="E31" s="13" t="s">
        <v>299</v>
      </c>
      <c r="F31" s="13" t="s">
        <v>300</v>
      </c>
      <c r="G31" s="13" t="s">
        <v>292</v>
      </c>
      <c r="H31" s="13" t="s">
        <v>528</v>
      </c>
      <c r="I31" s="13">
        <v>0</v>
      </c>
      <c r="J31" s="13">
        <v>710000000</v>
      </c>
      <c r="K31" s="13" t="s">
        <v>34</v>
      </c>
      <c r="L31" s="13" t="s">
        <v>492</v>
      </c>
      <c r="M31" s="13" t="s">
        <v>36</v>
      </c>
      <c r="N31" s="13" t="s">
        <v>37</v>
      </c>
      <c r="O31" s="13" t="s">
        <v>293</v>
      </c>
      <c r="P31" s="13" t="s">
        <v>273</v>
      </c>
      <c r="Q31" s="14" t="s">
        <v>233</v>
      </c>
      <c r="R31" s="13" t="s">
        <v>294</v>
      </c>
      <c r="S31" s="15">
        <v>2</v>
      </c>
      <c r="T31" s="16">
        <v>448471.77</v>
      </c>
      <c r="U31" s="16">
        <f t="shared" si="2"/>
        <v>896943.54</v>
      </c>
      <c r="V31" s="16">
        <f t="shared" si="3"/>
        <v>1004576.7648000001</v>
      </c>
      <c r="W31" s="13" t="s">
        <v>245</v>
      </c>
      <c r="X31" s="13">
        <v>2015</v>
      </c>
      <c r="Y31" s="17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s="18" customFormat="1" ht="52.2" customHeight="1" x14ac:dyDescent="0.3">
      <c r="A32" s="11"/>
      <c r="B32" s="12" t="s">
        <v>414</v>
      </c>
      <c r="C32" s="13" t="s">
        <v>288</v>
      </c>
      <c r="D32" s="13" t="s">
        <v>301</v>
      </c>
      <c r="E32" s="13" t="s">
        <v>302</v>
      </c>
      <c r="F32" s="19" t="s">
        <v>291</v>
      </c>
      <c r="G32" s="13" t="s">
        <v>292</v>
      </c>
      <c r="H32" s="13" t="s">
        <v>528</v>
      </c>
      <c r="I32" s="13">
        <v>0</v>
      </c>
      <c r="J32" s="13">
        <v>710000000</v>
      </c>
      <c r="K32" s="13" t="s">
        <v>34</v>
      </c>
      <c r="L32" s="13" t="s">
        <v>492</v>
      </c>
      <c r="M32" s="13" t="s">
        <v>36</v>
      </c>
      <c r="N32" s="13" t="s">
        <v>37</v>
      </c>
      <c r="O32" s="13" t="s">
        <v>293</v>
      </c>
      <c r="P32" s="13" t="s">
        <v>273</v>
      </c>
      <c r="Q32" s="14" t="s">
        <v>233</v>
      </c>
      <c r="R32" s="13" t="s">
        <v>294</v>
      </c>
      <c r="S32" s="15">
        <v>2</v>
      </c>
      <c r="T32" s="16">
        <v>42428.57</v>
      </c>
      <c r="U32" s="16">
        <f t="shared" si="2"/>
        <v>84857.14</v>
      </c>
      <c r="V32" s="16">
        <f t="shared" si="3"/>
        <v>95039.996800000008</v>
      </c>
      <c r="W32" s="13" t="s">
        <v>245</v>
      </c>
      <c r="X32" s="13">
        <v>2015</v>
      </c>
      <c r="Y32" s="17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s="18" customFormat="1" ht="52.2" customHeight="1" x14ac:dyDescent="0.3">
      <c r="A33" s="11"/>
      <c r="B33" s="12" t="s">
        <v>415</v>
      </c>
      <c r="C33" s="13" t="s">
        <v>288</v>
      </c>
      <c r="D33" s="19" t="s">
        <v>303</v>
      </c>
      <c r="E33" s="19" t="s">
        <v>304</v>
      </c>
      <c r="F33" s="19" t="s">
        <v>291</v>
      </c>
      <c r="G33" s="13" t="s">
        <v>292</v>
      </c>
      <c r="H33" s="13" t="s">
        <v>528</v>
      </c>
      <c r="I33" s="13">
        <v>0</v>
      </c>
      <c r="J33" s="13">
        <v>710000000</v>
      </c>
      <c r="K33" s="13" t="s">
        <v>34</v>
      </c>
      <c r="L33" s="13" t="s">
        <v>492</v>
      </c>
      <c r="M33" s="13" t="s">
        <v>36</v>
      </c>
      <c r="N33" s="13" t="s">
        <v>37</v>
      </c>
      <c r="O33" s="13" t="s">
        <v>293</v>
      </c>
      <c r="P33" s="13" t="s">
        <v>273</v>
      </c>
      <c r="Q33" s="14" t="s">
        <v>233</v>
      </c>
      <c r="R33" s="13" t="s">
        <v>294</v>
      </c>
      <c r="S33" s="15">
        <v>2</v>
      </c>
      <c r="T33" s="16">
        <v>42428.57</v>
      </c>
      <c r="U33" s="16">
        <f t="shared" si="2"/>
        <v>84857.14</v>
      </c>
      <c r="V33" s="16">
        <f t="shared" si="3"/>
        <v>95039.996800000008</v>
      </c>
      <c r="W33" s="13" t="s">
        <v>245</v>
      </c>
      <c r="X33" s="13">
        <v>2015</v>
      </c>
      <c r="Y33" s="17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s="18" customFormat="1" ht="52.2" customHeight="1" x14ac:dyDescent="0.3">
      <c r="A34" s="11"/>
      <c r="B34" s="12" t="s">
        <v>416</v>
      </c>
      <c r="C34" s="13" t="s">
        <v>288</v>
      </c>
      <c r="D34" s="13" t="s">
        <v>305</v>
      </c>
      <c r="E34" s="13" t="s">
        <v>306</v>
      </c>
      <c r="F34" s="13" t="s">
        <v>291</v>
      </c>
      <c r="G34" s="13" t="s">
        <v>292</v>
      </c>
      <c r="H34" s="13" t="s">
        <v>528</v>
      </c>
      <c r="I34" s="13">
        <v>0</v>
      </c>
      <c r="J34" s="13">
        <v>710000000</v>
      </c>
      <c r="K34" s="13" t="s">
        <v>34</v>
      </c>
      <c r="L34" s="13" t="s">
        <v>492</v>
      </c>
      <c r="M34" s="13" t="s">
        <v>36</v>
      </c>
      <c r="N34" s="13" t="s">
        <v>37</v>
      </c>
      <c r="O34" s="13" t="s">
        <v>293</v>
      </c>
      <c r="P34" s="13" t="s">
        <v>273</v>
      </c>
      <c r="Q34" s="14" t="s">
        <v>233</v>
      </c>
      <c r="R34" s="13" t="s">
        <v>294</v>
      </c>
      <c r="S34" s="15">
        <v>2</v>
      </c>
      <c r="T34" s="16">
        <v>42428.57</v>
      </c>
      <c r="U34" s="16">
        <f t="shared" si="2"/>
        <v>84857.14</v>
      </c>
      <c r="V34" s="16">
        <f t="shared" si="3"/>
        <v>95039.996800000008</v>
      </c>
      <c r="W34" s="13" t="s">
        <v>245</v>
      </c>
      <c r="X34" s="13">
        <v>2015</v>
      </c>
      <c r="Y34" s="17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s="18" customFormat="1" ht="52.2" customHeight="1" x14ac:dyDescent="0.3">
      <c r="A35" s="11"/>
      <c r="B35" s="12" t="s">
        <v>417</v>
      </c>
      <c r="C35" s="13" t="s">
        <v>288</v>
      </c>
      <c r="D35" s="13" t="s">
        <v>307</v>
      </c>
      <c r="E35" s="13" t="s">
        <v>308</v>
      </c>
      <c r="F35" s="13" t="s">
        <v>291</v>
      </c>
      <c r="G35" s="13" t="s">
        <v>292</v>
      </c>
      <c r="H35" s="13" t="s">
        <v>528</v>
      </c>
      <c r="I35" s="13">
        <v>0</v>
      </c>
      <c r="J35" s="13">
        <v>710000000</v>
      </c>
      <c r="K35" s="13" t="s">
        <v>34</v>
      </c>
      <c r="L35" s="13" t="s">
        <v>492</v>
      </c>
      <c r="M35" s="13" t="s">
        <v>36</v>
      </c>
      <c r="N35" s="13" t="s">
        <v>37</v>
      </c>
      <c r="O35" s="13" t="s">
        <v>293</v>
      </c>
      <c r="P35" s="13" t="s">
        <v>273</v>
      </c>
      <c r="Q35" s="14" t="s">
        <v>233</v>
      </c>
      <c r="R35" s="13" t="s">
        <v>294</v>
      </c>
      <c r="S35" s="15">
        <v>2</v>
      </c>
      <c r="T35" s="16">
        <v>14142.86</v>
      </c>
      <c r="U35" s="16">
        <f t="shared" si="2"/>
        <v>28285.72</v>
      </c>
      <c r="V35" s="16">
        <f t="shared" si="3"/>
        <v>31680.006400000006</v>
      </c>
      <c r="W35" s="13" t="s">
        <v>245</v>
      </c>
      <c r="X35" s="13">
        <v>2015</v>
      </c>
      <c r="Y35" s="17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s="18" customFormat="1" ht="52.2" customHeight="1" x14ac:dyDescent="0.3">
      <c r="A36" s="11"/>
      <c r="B36" s="12" t="s">
        <v>418</v>
      </c>
      <c r="C36" s="13" t="s">
        <v>288</v>
      </c>
      <c r="D36" s="13" t="s">
        <v>309</v>
      </c>
      <c r="E36" s="13" t="s">
        <v>310</v>
      </c>
      <c r="F36" s="13" t="s">
        <v>291</v>
      </c>
      <c r="G36" s="13" t="s">
        <v>292</v>
      </c>
      <c r="H36" s="13" t="s">
        <v>528</v>
      </c>
      <c r="I36" s="13">
        <v>0</v>
      </c>
      <c r="J36" s="13">
        <v>710000000</v>
      </c>
      <c r="K36" s="13" t="s">
        <v>34</v>
      </c>
      <c r="L36" s="13" t="s">
        <v>492</v>
      </c>
      <c r="M36" s="13" t="s">
        <v>36</v>
      </c>
      <c r="N36" s="13" t="s">
        <v>37</v>
      </c>
      <c r="O36" s="13" t="s">
        <v>293</v>
      </c>
      <c r="P36" s="13" t="s">
        <v>273</v>
      </c>
      <c r="Q36" s="14" t="s">
        <v>233</v>
      </c>
      <c r="R36" s="13" t="s">
        <v>294</v>
      </c>
      <c r="S36" s="15">
        <v>2</v>
      </c>
      <c r="T36" s="16">
        <v>2607.59</v>
      </c>
      <c r="U36" s="16">
        <f t="shared" si="2"/>
        <v>5215.18</v>
      </c>
      <c r="V36" s="16">
        <f t="shared" si="3"/>
        <v>5841.0016000000005</v>
      </c>
      <c r="W36" s="13" t="s">
        <v>245</v>
      </c>
      <c r="X36" s="13">
        <v>2015</v>
      </c>
      <c r="Y36" s="17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s="18" customFormat="1" ht="52.2" customHeight="1" x14ac:dyDescent="0.3">
      <c r="A37" s="11"/>
      <c r="B37" s="12" t="s">
        <v>419</v>
      </c>
      <c r="C37" s="13" t="s">
        <v>288</v>
      </c>
      <c r="D37" s="13" t="s">
        <v>311</v>
      </c>
      <c r="E37" s="13" t="s">
        <v>312</v>
      </c>
      <c r="F37" s="13" t="s">
        <v>291</v>
      </c>
      <c r="G37" s="13" t="s">
        <v>292</v>
      </c>
      <c r="H37" s="13" t="s">
        <v>528</v>
      </c>
      <c r="I37" s="13">
        <v>0</v>
      </c>
      <c r="J37" s="13">
        <v>710000000</v>
      </c>
      <c r="K37" s="13" t="s">
        <v>34</v>
      </c>
      <c r="L37" s="13" t="s">
        <v>492</v>
      </c>
      <c r="M37" s="13" t="s">
        <v>36</v>
      </c>
      <c r="N37" s="13" t="s">
        <v>37</v>
      </c>
      <c r="O37" s="13" t="s">
        <v>293</v>
      </c>
      <c r="P37" s="13" t="s">
        <v>273</v>
      </c>
      <c r="Q37" s="14" t="s">
        <v>233</v>
      </c>
      <c r="R37" s="13" t="s">
        <v>294</v>
      </c>
      <c r="S37" s="15">
        <v>5</v>
      </c>
      <c r="T37" s="16">
        <v>883.93</v>
      </c>
      <c r="U37" s="16">
        <f t="shared" si="2"/>
        <v>4419.6499999999996</v>
      </c>
      <c r="V37" s="16">
        <f t="shared" si="3"/>
        <v>4950.0079999999998</v>
      </c>
      <c r="W37" s="13" t="s">
        <v>245</v>
      </c>
      <c r="X37" s="13">
        <v>2015</v>
      </c>
      <c r="Y37" s="17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18" customFormat="1" ht="52.2" customHeight="1" x14ac:dyDescent="0.3">
      <c r="A38" s="11"/>
      <c r="B38" s="12" t="s">
        <v>420</v>
      </c>
      <c r="C38" s="13" t="s">
        <v>288</v>
      </c>
      <c r="D38" s="13" t="s">
        <v>313</v>
      </c>
      <c r="E38" s="13" t="s">
        <v>314</v>
      </c>
      <c r="F38" s="13" t="s">
        <v>315</v>
      </c>
      <c r="G38" s="13" t="s">
        <v>292</v>
      </c>
      <c r="H38" s="13" t="s">
        <v>528</v>
      </c>
      <c r="I38" s="13">
        <v>0</v>
      </c>
      <c r="J38" s="13">
        <v>710000000</v>
      </c>
      <c r="K38" s="13" t="s">
        <v>34</v>
      </c>
      <c r="L38" s="13" t="s">
        <v>492</v>
      </c>
      <c r="M38" s="13" t="s">
        <v>36</v>
      </c>
      <c r="N38" s="13" t="s">
        <v>37</v>
      </c>
      <c r="O38" s="13" t="s">
        <v>293</v>
      </c>
      <c r="P38" s="13" t="s">
        <v>273</v>
      </c>
      <c r="Q38" s="14" t="s">
        <v>233</v>
      </c>
      <c r="R38" s="13" t="s">
        <v>294</v>
      </c>
      <c r="S38" s="15">
        <v>1</v>
      </c>
      <c r="T38" s="16">
        <v>35357.14</v>
      </c>
      <c r="U38" s="16">
        <f t="shared" si="2"/>
        <v>35357.14</v>
      </c>
      <c r="V38" s="16">
        <f t="shared" si="3"/>
        <v>39599.996800000001</v>
      </c>
      <c r="W38" s="13" t="s">
        <v>245</v>
      </c>
      <c r="X38" s="13">
        <v>2015</v>
      </c>
      <c r="Y38" s="17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18" customFormat="1" ht="52.2" customHeight="1" x14ac:dyDescent="0.3">
      <c r="A39" s="11"/>
      <c r="B39" s="12" t="s">
        <v>421</v>
      </c>
      <c r="C39" s="13" t="s">
        <v>288</v>
      </c>
      <c r="D39" s="13" t="s">
        <v>316</v>
      </c>
      <c r="E39" s="13" t="s">
        <v>317</v>
      </c>
      <c r="F39" s="13" t="s">
        <v>291</v>
      </c>
      <c r="G39" s="13" t="s">
        <v>292</v>
      </c>
      <c r="H39" s="13" t="s">
        <v>528</v>
      </c>
      <c r="I39" s="13">
        <v>0</v>
      </c>
      <c r="J39" s="13">
        <v>710000000</v>
      </c>
      <c r="K39" s="13" t="s">
        <v>34</v>
      </c>
      <c r="L39" s="13" t="s">
        <v>492</v>
      </c>
      <c r="M39" s="13" t="s">
        <v>36</v>
      </c>
      <c r="N39" s="13" t="s">
        <v>37</v>
      </c>
      <c r="O39" s="13" t="s">
        <v>293</v>
      </c>
      <c r="P39" s="13" t="s">
        <v>273</v>
      </c>
      <c r="Q39" s="14" t="s">
        <v>233</v>
      </c>
      <c r="R39" s="13" t="s">
        <v>294</v>
      </c>
      <c r="S39" s="15">
        <v>1</v>
      </c>
      <c r="T39" s="16">
        <v>62230.34</v>
      </c>
      <c r="U39" s="16">
        <f t="shared" si="2"/>
        <v>62230.34</v>
      </c>
      <c r="V39" s="16">
        <f t="shared" si="3"/>
        <v>69697.980800000005</v>
      </c>
      <c r="W39" s="13" t="s">
        <v>245</v>
      </c>
      <c r="X39" s="13">
        <v>2015</v>
      </c>
      <c r="Y39" s="17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18" customFormat="1" ht="52.2" customHeight="1" x14ac:dyDescent="0.3">
      <c r="A40" s="11"/>
      <c r="B40" s="12" t="s">
        <v>422</v>
      </c>
      <c r="C40" s="13" t="s">
        <v>288</v>
      </c>
      <c r="D40" s="13" t="s">
        <v>495</v>
      </c>
      <c r="E40" s="13" t="s">
        <v>318</v>
      </c>
      <c r="F40" s="13" t="s">
        <v>319</v>
      </c>
      <c r="G40" s="13" t="s">
        <v>292</v>
      </c>
      <c r="H40" s="13" t="s">
        <v>528</v>
      </c>
      <c r="I40" s="13">
        <v>0</v>
      </c>
      <c r="J40" s="13">
        <v>710000000</v>
      </c>
      <c r="K40" s="13" t="s">
        <v>34</v>
      </c>
      <c r="L40" s="13" t="s">
        <v>492</v>
      </c>
      <c r="M40" s="13" t="s">
        <v>36</v>
      </c>
      <c r="N40" s="13" t="s">
        <v>37</v>
      </c>
      <c r="O40" s="13" t="s">
        <v>293</v>
      </c>
      <c r="P40" s="13" t="s">
        <v>273</v>
      </c>
      <c r="Q40" s="14" t="s">
        <v>233</v>
      </c>
      <c r="R40" s="13" t="s">
        <v>294</v>
      </c>
      <c r="S40" s="15">
        <v>1</v>
      </c>
      <c r="T40" s="16">
        <v>202242.86</v>
      </c>
      <c r="U40" s="16">
        <f t="shared" si="2"/>
        <v>202242.86</v>
      </c>
      <c r="V40" s="16">
        <f t="shared" si="3"/>
        <v>226512.00320000001</v>
      </c>
      <c r="W40" s="13" t="s">
        <v>245</v>
      </c>
      <c r="X40" s="13">
        <v>2015</v>
      </c>
      <c r="Y40" s="17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18" customFormat="1" ht="52.2" customHeight="1" x14ac:dyDescent="0.3">
      <c r="A41" s="11"/>
      <c r="B41" s="12" t="s">
        <v>423</v>
      </c>
      <c r="C41" s="13" t="s">
        <v>288</v>
      </c>
      <c r="D41" s="13" t="s">
        <v>495</v>
      </c>
      <c r="E41" s="13" t="s">
        <v>318</v>
      </c>
      <c r="F41" s="13" t="s">
        <v>319</v>
      </c>
      <c r="G41" s="13" t="s">
        <v>292</v>
      </c>
      <c r="H41" s="13" t="s">
        <v>528</v>
      </c>
      <c r="I41" s="13">
        <v>0</v>
      </c>
      <c r="J41" s="13">
        <v>710000000</v>
      </c>
      <c r="K41" s="13" t="s">
        <v>34</v>
      </c>
      <c r="L41" s="13" t="s">
        <v>492</v>
      </c>
      <c r="M41" s="13" t="s">
        <v>36</v>
      </c>
      <c r="N41" s="13" t="s">
        <v>37</v>
      </c>
      <c r="O41" s="13" t="s">
        <v>293</v>
      </c>
      <c r="P41" s="13" t="s">
        <v>273</v>
      </c>
      <c r="Q41" s="14" t="s">
        <v>233</v>
      </c>
      <c r="R41" s="13" t="s">
        <v>294</v>
      </c>
      <c r="S41" s="15">
        <v>4</v>
      </c>
      <c r="T41" s="16">
        <v>890999.99999999988</v>
      </c>
      <c r="U41" s="16">
        <f t="shared" si="2"/>
        <v>3563999.9999999995</v>
      </c>
      <c r="V41" s="16">
        <f t="shared" si="3"/>
        <v>3991680</v>
      </c>
      <c r="W41" s="13" t="s">
        <v>245</v>
      </c>
      <c r="X41" s="13">
        <v>2015</v>
      </c>
      <c r="Y41" s="17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18" customFormat="1" ht="52.2" customHeight="1" x14ac:dyDescent="0.3">
      <c r="A42" s="11"/>
      <c r="B42" s="12" t="s">
        <v>424</v>
      </c>
      <c r="C42" s="13" t="s">
        <v>288</v>
      </c>
      <c r="D42" s="13" t="s">
        <v>320</v>
      </c>
      <c r="E42" s="13" t="s">
        <v>321</v>
      </c>
      <c r="F42" s="13" t="s">
        <v>291</v>
      </c>
      <c r="G42" s="13" t="s">
        <v>322</v>
      </c>
      <c r="H42" s="13" t="s">
        <v>528</v>
      </c>
      <c r="I42" s="13">
        <v>0</v>
      </c>
      <c r="J42" s="13">
        <v>710000000</v>
      </c>
      <c r="K42" s="13" t="s">
        <v>34</v>
      </c>
      <c r="L42" s="13" t="s">
        <v>492</v>
      </c>
      <c r="M42" s="13" t="s">
        <v>36</v>
      </c>
      <c r="N42" s="13" t="s">
        <v>37</v>
      </c>
      <c r="O42" s="13" t="s">
        <v>526</v>
      </c>
      <c r="P42" s="13" t="s">
        <v>273</v>
      </c>
      <c r="Q42" s="14" t="s">
        <v>233</v>
      </c>
      <c r="R42" s="13" t="s">
        <v>294</v>
      </c>
      <c r="S42" s="15">
        <v>2</v>
      </c>
      <c r="T42" s="16">
        <v>101635.71</v>
      </c>
      <c r="U42" s="16">
        <f t="shared" si="2"/>
        <v>203271.42</v>
      </c>
      <c r="V42" s="16">
        <f t="shared" si="3"/>
        <v>227663.99040000004</v>
      </c>
      <c r="W42" s="13" t="s">
        <v>245</v>
      </c>
      <c r="X42" s="13">
        <v>2015</v>
      </c>
      <c r="Y42" s="17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18" customFormat="1" ht="52.2" customHeight="1" x14ac:dyDescent="0.3">
      <c r="A43" s="11"/>
      <c r="B43" s="12" t="s">
        <v>425</v>
      </c>
      <c r="C43" s="13" t="s">
        <v>288</v>
      </c>
      <c r="D43" s="13" t="s">
        <v>323</v>
      </c>
      <c r="E43" s="13" t="s">
        <v>324</v>
      </c>
      <c r="F43" s="13" t="s">
        <v>291</v>
      </c>
      <c r="G43" s="13" t="s">
        <v>322</v>
      </c>
      <c r="H43" s="13" t="s">
        <v>528</v>
      </c>
      <c r="I43" s="13">
        <v>0</v>
      </c>
      <c r="J43" s="13">
        <v>710000000</v>
      </c>
      <c r="K43" s="13" t="s">
        <v>34</v>
      </c>
      <c r="L43" s="13" t="s">
        <v>492</v>
      </c>
      <c r="M43" s="13" t="s">
        <v>36</v>
      </c>
      <c r="N43" s="13" t="s">
        <v>37</v>
      </c>
      <c r="O43" s="13" t="s">
        <v>526</v>
      </c>
      <c r="P43" s="13" t="s">
        <v>273</v>
      </c>
      <c r="Q43" s="14" t="s">
        <v>233</v>
      </c>
      <c r="R43" s="13" t="s">
        <v>294</v>
      </c>
      <c r="S43" s="15">
        <v>2</v>
      </c>
      <c r="T43" s="16">
        <v>101635.71</v>
      </c>
      <c r="U43" s="16">
        <f t="shared" si="2"/>
        <v>203271.42</v>
      </c>
      <c r="V43" s="16">
        <f t="shared" si="3"/>
        <v>227663.99040000004</v>
      </c>
      <c r="W43" s="13" t="s">
        <v>245</v>
      </c>
      <c r="X43" s="13">
        <v>2015</v>
      </c>
      <c r="Y43" s="17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18" customFormat="1" ht="52.2" customHeight="1" x14ac:dyDescent="0.3">
      <c r="A44" s="11"/>
      <c r="B44" s="12" t="s">
        <v>426</v>
      </c>
      <c r="C44" s="13" t="s">
        <v>288</v>
      </c>
      <c r="D44" s="13" t="s">
        <v>325</v>
      </c>
      <c r="E44" s="13" t="s">
        <v>326</v>
      </c>
      <c r="F44" s="13" t="s">
        <v>291</v>
      </c>
      <c r="G44" s="13" t="s">
        <v>322</v>
      </c>
      <c r="H44" s="13" t="s">
        <v>528</v>
      </c>
      <c r="I44" s="13">
        <v>0</v>
      </c>
      <c r="J44" s="13">
        <v>710000000</v>
      </c>
      <c r="K44" s="13" t="s">
        <v>34</v>
      </c>
      <c r="L44" s="13" t="s">
        <v>492</v>
      </c>
      <c r="M44" s="13" t="s">
        <v>36</v>
      </c>
      <c r="N44" s="13" t="s">
        <v>37</v>
      </c>
      <c r="O44" s="13" t="s">
        <v>526</v>
      </c>
      <c r="P44" s="13" t="s">
        <v>273</v>
      </c>
      <c r="Q44" s="14" t="s">
        <v>233</v>
      </c>
      <c r="R44" s="13" t="s">
        <v>294</v>
      </c>
      <c r="S44" s="15">
        <v>2</v>
      </c>
      <c r="T44" s="16">
        <v>2740.18</v>
      </c>
      <c r="U44" s="16">
        <f t="shared" si="2"/>
        <v>5480.36</v>
      </c>
      <c r="V44" s="16">
        <f t="shared" si="3"/>
        <v>6138.0032000000001</v>
      </c>
      <c r="W44" s="13" t="s">
        <v>245</v>
      </c>
      <c r="X44" s="13">
        <v>2015</v>
      </c>
      <c r="Y44" s="17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18" customFormat="1" ht="52.2" customHeight="1" x14ac:dyDescent="0.3">
      <c r="A45" s="11"/>
      <c r="B45" s="12" t="s">
        <v>427</v>
      </c>
      <c r="C45" s="13" t="s">
        <v>288</v>
      </c>
      <c r="D45" s="13" t="s">
        <v>327</v>
      </c>
      <c r="E45" s="13" t="s">
        <v>328</v>
      </c>
      <c r="F45" s="13" t="s">
        <v>291</v>
      </c>
      <c r="G45" s="13" t="s">
        <v>322</v>
      </c>
      <c r="H45" s="13" t="s">
        <v>528</v>
      </c>
      <c r="I45" s="13">
        <v>0</v>
      </c>
      <c r="J45" s="13">
        <v>710000000</v>
      </c>
      <c r="K45" s="13" t="s">
        <v>34</v>
      </c>
      <c r="L45" s="13" t="s">
        <v>492</v>
      </c>
      <c r="M45" s="13" t="s">
        <v>36</v>
      </c>
      <c r="N45" s="13" t="s">
        <v>37</v>
      </c>
      <c r="O45" s="13" t="s">
        <v>526</v>
      </c>
      <c r="P45" s="13" t="s">
        <v>273</v>
      </c>
      <c r="Q45" s="14" t="s">
        <v>233</v>
      </c>
      <c r="R45" s="13" t="s">
        <v>294</v>
      </c>
      <c r="S45" s="15">
        <v>2</v>
      </c>
      <c r="T45" s="16">
        <v>48824.999999999993</v>
      </c>
      <c r="U45" s="16">
        <f t="shared" si="2"/>
        <v>97649.999999999985</v>
      </c>
      <c r="V45" s="16">
        <f t="shared" si="3"/>
        <v>109368</v>
      </c>
      <c r="W45" s="13" t="s">
        <v>245</v>
      </c>
      <c r="X45" s="13">
        <v>2015</v>
      </c>
      <c r="Y45" s="17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18" customFormat="1" ht="52.2" customHeight="1" x14ac:dyDescent="0.3">
      <c r="A46" s="11"/>
      <c r="B46" s="12" t="s">
        <v>428</v>
      </c>
      <c r="C46" s="13" t="s">
        <v>288</v>
      </c>
      <c r="D46" s="13" t="s">
        <v>329</v>
      </c>
      <c r="E46" s="13" t="s">
        <v>330</v>
      </c>
      <c r="F46" s="13" t="s">
        <v>291</v>
      </c>
      <c r="G46" s="13" t="s">
        <v>322</v>
      </c>
      <c r="H46" s="13" t="s">
        <v>528</v>
      </c>
      <c r="I46" s="13">
        <v>0</v>
      </c>
      <c r="J46" s="13">
        <v>710000000</v>
      </c>
      <c r="K46" s="13" t="s">
        <v>34</v>
      </c>
      <c r="L46" s="13" t="s">
        <v>492</v>
      </c>
      <c r="M46" s="13" t="s">
        <v>36</v>
      </c>
      <c r="N46" s="13" t="s">
        <v>37</v>
      </c>
      <c r="O46" s="13" t="s">
        <v>526</v>
      </c>
      <c r="P46" s="13" t="s">
        <v>273</v>
      </c>
      <c r="Q46" s="14" t="s">
        <v>233</v>
      </c>
      <c r="R46" s="13" t="s">
        <v>294</v>
      </c>
      <c r="S46" s="15">
        <v>2</v>
      </c>
      <c r="T46" s="16">
        <v>79714.289999999994</v>
      </c>
      <c r="U46" s="16">
        <f t="shared" si="2"/>
        <v>159428.57999999999</v>
      </c>
      <c r="V46" s="16">
        <f t="shared" si="3"/>
        <v>178560.00959999999</v>
      </c>
      <c r="W46" s="13" t="s">
        <v>245</v>
      </c>
      <c r="X46" s="13">
        <v>2015</v>
      </c>
      <c r="Y46" s="17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18" customFormat="1" ht="52.2" customHeight="1" x14ac:dyDescent="0.3">
      <c r="A47" s="11"/>
      <c r="B47" s="12" t="s">
        <v>429</v>
      </c>
      <c r="C47" s="13" t="s">
        <v>288</v>
      </c>
      <c r="D47" s="13" t="s">
        <v>331</v>
      </c>
      <c r="E47" s="13" t="s">
        <v>332</v>
      </c>
      <c r="F47" s="13" t="s">
        <v>291</v>
      </c>
      <c r="G47" s="13" t="s">
        <v>322</v>
      </c>
      <c r="H47" s="13" t="s">
        <v>528</v>
      </c>
      <c r="I47" s="13">
        <v>0</v>
      </c>
      <c r="J47" s="13">
        <v>710000000</v>
      </c>
      <c r="K47" s="13" t="s">
        <v>34</v>
      </c>
      <c r="L47" s="13" t="s">
        <v>492</v>
      </c>
      <c r="M47" s="13" t="s">
        <v>36</v>
      </c>
      <c r="N47" s="13" t="s">
        <v>37</v>
      </c>
      <c r="O47" s="13" t="s">
        <v>526</v>
      </c>
      <c r="P47" s="13" t="s">
        <v>273</v>
      </c>
      <c r="Q47" s="14" t="s">
        <v>233</v>
      </c>
      <c r="R47" s="13" t="s">
        <v>294</v>
      </c>
      <c r="S47" s="15">
        <v>1</v>
      </c>
      <c r="T47" s="16">
        <v>162666.96</v>
      </c>
      <c r="U47" s="16">
        <f t="shared" si="2"/>
        <v>162666.96</v>
      </c>
      <c r="V47" s="16">
        <f t="shared" si="3"/>
        <v>182186.9952</v>
      </c>
      <c r="W47" s="13" t="s">
        <v>245</v>
      </c>
      <c r="X47" s="13">
        <v>2015</v>
      </c>
      <c r="Y47" s="17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18" customFormat="1" ht="52.2" customHeight="1" x14ac:dyDescent="0.3">
      <c r="A48" s="11"/>
      <c r="B48" s="12" t="s">
        <v>430</v>
      </c>
      <c r="C48" s="13" t="s">
        <v>288</v>
      </c>
      <c r="D48" s="13" t="s">
        <v>305</v>
      </c>
      <c r="E48" s="13" t="s">
        <v>306</v>
      </c>
      <c r="F48" s="13" t="s">
        <v>291</v>
      </c>
      <c r="G48" s="13" t="s">
        <v>322</v>
      </c>
      <c r="H48" s="13" t="s">
        <v>528</v>
      </c>
      <c r="I48" s="13">
        <v>0</v>
      </c>
      <c r="J48" s="13">
        <v>710000000</v>
      </c>
      <c r="K48" s="13" t="s">
        <v>34</v>
      </c>
      <c r="L48" s="13" t="s">
        <v>492</v>
      </c>
      <c r="M48" s="13" t="s">
        <v>36</v>
      </c>
      <c r="N48" s="13" t="s">
        <v>37</v>
      </c>
      <c r="O48" s="13" t="s">
        <v>526</v>
      </c>
      <c r="P48" s="13" t="s">
        <v>273</v>
      </c>
      <c r="Q48" s="14" t="s">
        <v>233</v>
      </c>
      <c r="R48" s="13" t="s">
        <v>294</v>
      </c>
      <c r="S48" s="15">
        <v>2</v>
      </c>
      <c r="T48" s="16">
        <v>83699.999999999985</v>
      </c>
      <c r="U48" s="16">
        <f t="shared" si="2"/>
        <v>167399.99999999997</v>
      </c>
      <c r="V48" s="16">
        <f t="shared" si="3"/>
        <v>187487.99999999997</v>
      </c>
      <c r="W48" s="13" t="s">
        <v>245</v>
      </c>
      <c r="X48" s="13">
        <v>2015</v>
      </c>
      <c r="Y48" s="17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39" s="18" customFormat="1" ht="52.2" customHeight="1" x14ac:dyDescent="0.3">
      <c r="A49" s="11"/>
      <c r="B49" s="12" t="s">
        <v>431</v>
      </c>
      <c r="C49" s="13" t="s">
        <v>288</v>
      </c>
      <c r="D49" s="13" t="s">
        <v>333</v>
      </c>
      <c r="E49" s="13" t="s">
        <v>334</v>
      </c>
      <c r="F49" s="13" t="s">
        <v>291</v>
      </c>
      <c r="G49" s="13" t="s">
        <v>322</v>
      </c>
      <c r="H49" s="13" t="s">
        <v>528</v>
      </c>
      <c r="I49" s="13">
        <v>0</v>
      </c>
      <c r="J49" s="13">
        <v>710000000</v>
      </c>
      <c r="K49" s="13" t="s">
        <v>34</v>
      </c>
      <c r="L49" s="13" t="s">
        <v>492</v>
      </c>
      <c r="M49" s="13" t="s">
        <v>36</v>
      </c>
      <c r="N49" s="13" t="s">
        <v>37</v>
      </c>
      <c r="O49" s="13" t="s">
        <v>526</v>
      </c>
      <c r="P49" s="13" t="s">
        <v>273</v>
      </c>
      <c r="Q49" s="14" t="s">
        <v>233</v>
      </c>
      <c r="R49" s="13" t="s">
        <v>294</v>
      </c>
      <c r="S49" s="15">
        <v>2</v>
      </c>
      <c r="T49" s="16">
        <v>139250.89000000001</v>
      </c>
      <c r="U49" s="16">
        <f t="shared" si="2"/>
        <v>278501.78000000003</v>
      </c>
      <c r="V49" s="16">
        <f t="shared" si="3"/>
        <v>311921.99360000005</v>
      </c>
      <c r="W49" s="13" t="s">
        <v>245</v>
      </c>
      <c r="X49" s="13">
        <v>2015</v>
      </c>
      <c r="Y49" s="17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s="18" customFormat="1" ht="52.2" customHeight="1" x14ac:dyDescent="0.3">
      <c r="A50" s="11"/>
      <c r="B50" s="12" t="s">
        <v>432</v>
      </c>
      <c r="C50" s="13" t="s">
        <v>288</v>
      </c>
      <c r="D50" s="13" t="s">
        <v>301</v>
      </c>
      <c r="E50" s="13" t="s">
        <v>302</v>
      </c>
      <c r="F50" s="13" t="s">
        <v>291</v>
      </c>
      <c r="G50" s="13" t="s">
        <v>322</v>
      </c>
      <c r="H50" s="13" t="s">
        <v>528</v>
      </c>
      <c r="I50" s="13">
        <v>0</v>
      </c>
      <c r="J50" s="13">
        <v>710000000</v>
      </c>
      <c r="K50" s="13" t="s">
        <v>34</v>
      </c>
      <c r="L50" s="13" t="s">
        <v>492</v>
      </c>
      <c r="M50" s="13" t="s">
        <v>36</v>
      </c>
      <c r="N50" s="13" t="s">
        <v>37</v>
      </c>
      <c r="O50" s="13" t="s">
        <v>526</v>
      </c>
      <c r="P50" s="13" t="s">
        <v>273</v>
      </c>
      <c r="Q50" s="14" t="s">
        <v>233</v>
      </c>
      <c r="R50" s="13" t="s">
        <v>294</v>
      </c>
      <c r="S50" s="15">
        <v>2</v>
      </c>
      <c r="T50" s="16">
        <v>17686.61</v>
      </c>
      <c r="U50" s="16">
        <f t="shared" si="2"/>
        <v>35373.22</v>
      </c>
      <c r="V50" s="16">
        <f t="shared" si="3"/>
        <v>39618.006400000006</v>
      </c>
      <c r="W50" s="13" t="s">
        <v>245</v>
      </c>
      <c r="X50" s="13">
        <v>2015</v>
      </c>
      <c r="Y50" s="17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1:39" s="18" customFormat="1" ht="52.2" customHeight="1" x14ac:dyDescent="0.3">
      <c r="A51" s="11"/>
      <c r="B51" s="12" t="s">
        <v>433</v>
      </c>
      <c r="C51" s="13" t="s">
        <v>288</v>
      </c>
      <c r="D51" s="13" t="s">
        <v>301</v>
      </c>
      <c r="E51" s="13" t="s">
        <v>302</v>
      </c>
      <c r="F51" s="13" t="s">
        <v>291</v>
      </c>
      <c r="G51" s="13" t="s">
        <v>322</v>
      </c>
      <c r="H51" s="13" t="s">
        <v>528</v>
      </c>
      <c r="I51" s="13">
        <v>0</v>
      </c>
      <c r="J51" s="13">
        <v>710000000</v>
      </c>
      <c r="K51" s="13" t="s">
        <v>34</v>
      </c>
      <c r="L51" s="13" t="s">
        <v>492</v>
      </c>
      <c r="M51" s="13" t="s">
        <v>36</v>
      </c>
      <c r="N51" s="13" t="s">
        <v>37</v>
      </c>
      <c r="O51" s="13" t="s">
        <v>526</v>
      </c>
      <c r="P51" s="13" t="s">
        <v>273</v>
      </c>
      <c r="Q51" s="14" t="s">
        <v>233</v>
      </c>
      <c r="R51" s="13" t="s">
        <v>294</v>
      </c>
      <c r="S51" s="15">
        <v>2</v>
      </c>
      <c r="T51" s="16">
        <v>29394.639999999999</v>
      </c>
      <c r="U51" s="16">
        <f t="shared" si="2"/>
        <v>58789.279999999999</v>
      </c>
      <c r="V51" s="16">
        <f t="shared" si="3"/>
        <v>65843.993600000002</v>
      </c>
      <c r="W51" s="13" t="s">
        <v>245</v>
      </c>
      <c r="X51" s="13">
        <v>2015</v>
      </c>
      <c r="Y51" s="17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s="18" customFormat="1" ht="52.2" customHeight="1" x14ac:dyDescent="0.3">
      <c r="A52" s="11"/>
      <c r="B52" s="12" t="s">
        <v>434</v>
      </c>
      <c r="C52" s="13" t="s">
        <v>288</v>
      </c>
      <c r="D52" s="13" t="s">
        <v>335</v>
      </c>
      <c r="E52" s="13" t="s">
        <v>336</v>
      </c>
      <c r="F52" s="13" t="s">
        <v>291</v>
      </c>
      <c r="G52" s="13" t="s">
        <v>322</v>
      </c>
      <c r="H52" s="13" t="s">
        <v>528</v>
      </c>
      <c r="I52" s="13">
        <v>0</v>
      </c>
      <c r="J52" s="13">
        <v>710000000</v>
      </c>
      <c r="K52" s="13" t="s">
        <v>34</v>
      </c>
      <c r="L52" s="13" t="s">
        <v>492</v>
      </c>
      <c r="M52" s="13" t="s">
        <v>36</v>
      </c>
      <c r="N52" s="13" t="s">
        <v>37</v>
      </c>
      <c r="O52" s="13" t="s">
        <v>526</v>
      </c>
      <c r="P52" s="13" t="s">
        <v>273</v>
      </c>
      <c r="Q52" s="14" t="s">
        <v>233</v>
      </c>
      <c r="R52" s="13" t="s">
        <v>294</v>
      </c>
      <c r="S52" s="15">
        <v>1</v>
      </c>
      <c r="T52" s="16">
        <v>215477.68</v>
      </c>
      <c r="U52" s="16">
        <f t="shared" si="2"/>
        <v>215477.68</v>
      </c>
      <c r="V52" s="16">
        <f t="shared" si="3"/>
        <v>241335.00160000002</v>
      </c>
      <c r="W52" s="13" t="s">
        <v>245</v>
      </c>
      <c r="X52" s="13">
        <v>2015</v>
      </c>
      <c r="Y52" s="17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39" s="18" customFormat="1" ht="52.2" customHeight="1" x14ac:dyDescent="0.3">
      <c r="A53" s="11"/>
      <c r="B53" s="12" t="s">
        <v>435</v>
      </c>
      <c r="C53" s="13" t="s">
        <v>288</v>
      </c>
      <c r="D53" s="13" t="s">
        <v>301</v>
      </c>
      <c r="E53" s="13" t="s">
        <v>302</v>
      </c>
      <c r="F53" s="13" t="s">
        <v>291</v>
      </c>
      <c r="G53" s="13" t="s">
        <v>322</v>
      </c>
      <c r="H53" s="13" t="s">
        <v>528</v>
      </c>
      <c r="I53" s="13">
        <v>0</v>
      </c>
      <c r="J53" s="13">
        <v>710000000</v>
      </c>
      <c r="K53" s="13" t="s">
        <v>34</v>
      </c>
      <c r="L53" s="13" t="s">
        <v>492</v>
      </c>
      <c r="M53" s="13" t="s">
        <v>36</v>
      </c>
      <c r="N53" s="13" t="s">
        <v>37</v>
      </c>
      <c r="O53" s="13" t="s">
        <v>526</v>
      </c>
      <c r="P53" s="13" t="s">
        <v>273</v>
      </c>
      <c r="Q53" s="14" t="s">
        <v>233</v>
      </c>
      <c r="R53" s="13" t="s">
        <v>294</v>
      </c>
      <c r="S53" s="15">
        <v>1</v>
      </c>
      <c r="T53" s="16">
        <v>90674.999999999985</v>
      </c>
      <c r="U53" s="16">
        <f t="shared" si="2"/>
        <v>90674.999999999985</v>
      </c>
      <c r="V53" s="16">
        <f t="shared" si="3"/>
        <v>101556</v>
      </c>
      <c r="W53" s="13" t="s">
        <v>245</v>
      </c>
      <c r="X53" s="13">
        <v>2015</v>
      </c>
      <c r="Y53" s="17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1:39" s="18" customFormat="1" ht="52.2" customHeight="1" x14ac:dyDescent="0.3">
      <c r="A54" s="11"/>
      <c r="B54" s="12" t="s">
        <v>436</v>
      </c>
      <c r="C54" s="13" t="s">
        <v>288</v>
      </c>
      <c r="D54" s="13" t="s">
        <v>337</v>
      </c>
      <c r="E54" s="13" t="s">
        <v>338</v>
      </c>
      <c r="F54" s="13" t="s">
        <v>291</v>
      </c>
      <c r="G54" s="13" t="s">
        <v>322</v>
      </c>
      <c r="H54" s="13" t="s">
        <v>528</v>
      </c>
      <c r="I54" s="13">
        <v>0</v>
      </c>
      <c r="J54" s="13">
        <v>710000000</v>
      </c>
      <c r="K54" s="13" t="s">
        <v>34</v>
      </c>
      <c r="L54" s="13" t="s">
        <v>492</v>
      </c>
      <c r="M54" s="13" t="s">
        <v>36</v>
      </c>
      <c r="N54" s="13" t="s">
        <v>37</v>
      </c>
      <c r="O54" s="13" t="s">
        <v>526</v>
      </c>
      <c r="P54" s="13" t="s">
        <v>273</v>
      </c>
      <c r="Q54" s="14" t="s">
        <v>233</v>
      </c>
      <c r="R54" s="13" t="s">
        <v>294</v>
      </c>
      <c r="S54" s="15">
        <v>1</v>
      </c>
      <c r="T54" s="16">
        <v>226438.39</v>
      </c>
      <c r="U54" s="16">
        <f t="shared" si="2"/>
        <v>226438.39</v>
      </c>
      <c r="V54" s="16">
        <f t="shared" si="3"/>
        <v>253610.99680000005</v>
      </c>
      <c r="W54" s="13" t="s">
        <v>245</v>
      </c>
      <c r="X54" s="13">
        <v>2015</v>
      </c>
      <c r="Y54" s="17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39" s="18" customFormat="1" ht="52.2" customHeight="1" x14ac:dyDescent="0.3">
      <c r="A55" s="11"/>
      <c r="B55" s="12" t="s">
        <v>437</v>
      </c>
      <c r="C55" s="13" t="s">
        <v>288</v>
      </c>
      <c r="D55" s="13" t="s">
        <v>339</v>
      </c>
      <c r="E55" s="13" t="s">
        <v>340</v>
      </c>
      <c r="F55" s="13" t="s">
        <v>291</v>
      </c>
      <c r="G55" s="13" t="s">
        <v>322</v>
      </c>
      <c r="H55" s="13" t="s">
        <v>528</v>
      </c>
      <c r="I55" s="13">
        <v>0</v>
      </c>
      <c r="J55" s="13">
        <v>710000000</v>
      </c>
      <c r="K55" s="13" t="s">
        <v>34</v>
      </c>
      <c r="L55" s="13" t="s">
        <v>492</v>
      </c>
      <c r="M55" s="13" t="s">
        <v>36</v>
      </c>
      <c r="N55" s="13" t="s">
        <v>37</v>
      </c>
      <c r="O55" s="13" t="s">
        <v>526</v>
      </c>
      <c r="P55" s="13" t="s">
        <v>273</v>
      </c>
      <c r="Q55" s="14" t="s">
        <v>233</v>
      </c>
      <c r="R55" s="13" t="s">
        <v>294</v>
      </c>
      <c r="S55" s="15">
        <v>1</v>
      </c>
      <c r="T55" s="16">
        <v>126297.32</v>
      </c>
      <c r="U55" s="16">
        <f t="shared" si="2"/>
        <v>126297.32</v>
      </c>
      <c r="V55" s="16">
        <f t="shared" si="3"/>
        <v>141452.99840000001</v>
      </c>
      <c r="W55" s="13" t="s">
        <v>245</v>
      </c>
      <c r="X55" s="13">
        <v>2015</v>
      </c>
      <c r="Y55" s="17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1:39" s="18" customFormat="1" ht="52.2" customHeight="1" x14ac:dyDescent="0.3">
      <c r="A56" s="11"/>
      <c r="B56" s="12" t="s">
        <v>438</v>
      </c>
      <c r="C56" s="13" t="s">
        <v>288</v>
      </c>
      <c r="D56" s="13" t="s">
        <v>341</v>
      </c>
      <c r="E56" s="13" t="s">
        <v>342</v>
      </c>
      <c r="F56" s="13" t="s">
        <v>291</v>
      </c>
      <c r="G56" s="13" t="s">
        <v>322</v>
      </c>
      <c r="H56" s="13" t="s">
        <v>528</v>
      </c>
      <c r="I56" s="13">
        <v>0</v>
      </c>
      <c r="J56" s="13">
        <v>710000000</v>
      </c>
      <c r="K56" s="13" t="s">
        <v>34</v>
      </c>
      <c r="L56" s="13" t="s">
        <v>492</v>
      </c>
      <c r="M56" s="13" t="s">
        <v>36</v>
      </c>
      <c r="N56" s="13" t="s">
        <v>37</v>
      </c>
      <c r="O56" s="13" t="s">
        <v>526</v>
      </c>
      <c r="P56" s="13" t="s">
        <v>273</v>
      </c>
      <c r="Q56" s="14" t="s">
        <v>233</v>
      </c>
      <c r="R56" s="13" t="s">
        <v>294</v>
      </c>
      <c r="S56" s="15">
        <v>1</v>
      </c>
      <c r="T56" s="16">
        <v>81707.14</v>
      </c>
      <c r="U56" s="16">
        <f t="shared" si="2"/>
        <v>81707.14</v>
      </c>
      <c r="V56" s="16">
        <f t="shared" si="3"/>
        <v>91511.996800000008</v>
      </c>
      <c r="W56" s="13" t="s">
        <v>245</v>
      </c>
      <c r="X56" s="13">
        <v>2015</v>
      </c>
      <c r="Y56" s="17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1:39" s="18" customFormat="1" ht="52.2" customHeight="1" x14ac:dyDescent="0.3">
      <c r="A57" s="11"/>
      <c r="B57" s="12" t="s">
        <v>439</v>
      </c>
      <c r="C57" s="13" t="s">
        <v>288</v>
      </c>
      <c r="D57" s="13" t="s">
        <v>343</v>
      </c>
      <c r="E57" s="13" t="s">
        <v>344</v>
      </c>
      <c r="F57" s="13" t="s">
        <v>291</v>
      </c>
      <c r="G57" s="13" t="s">
        <v>322</v>
      </c>
      <c r="H57" s="13" t="s">
        <v>528</v>
      </c>
      <c r="I57" s="13">
        <v>0</v>
      </c>
      <c r="J57" s="13">
        <v>710000000</v>
      </c>
      <c r="K57" s="13" t="s">
        <v>34</v>
      </c>
      <c r="L57" s="13" t="s">
        <v>492</v>
      </c>
      <c r="M57" s="13" t="s">
        <v>36</v>
      </c>
      <c r="N57" s="13" t="s">
        <v>37</v>
      </c>
      <c r="O57" s="13" t="s">
        <v>526</v>
      </c>
      <c r="P57" s="13" t="s">
        <v>273</v>
      </c>
      <c r="Q57" s="14" t="s">
        <v>233</v>
      </c>
      <c r="R57" s="13" t="s">
        <v>294</v>
      </c>
      <c r="S57" s="15">
        <v>1</v>
      </c>
      <c r="T57" s="16">
        <v>26903.57</v>
      </c>
      <c r="U57" s="16">
        <f t="shared" si="2"/>
        <v>26903.57</v>
      </c>
      <c r="V57" s="16">
        <f t="shared" si="3"/>
        <v>30131.998400000004</v>
      </c>
      <c r="W57" s="13" t="s">
        <v>245</v>
      </c>
      <c r="X57" s="13">
        <v>2015</v>
      </c>
      <c r="Y57" s="17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1:39" s="18" customFormat="1" ht="52.2" customHeight="1" x14ac:dyDescent="0.3">
      <c r="A58" s="11"/>
      <c r="B58" s="12" t="s">
        <v>440</v>
      </c>
      <c r="C58" s="13" t="s">
        <v>288</v>
      </c>
      <c r="D58" s="13" t="s">
        <v>345</v>
      </c>
      <c r="E58" s="13" t="s">
        <v>346</v>
      </c>
      <c r="F58" s="13" t="s">
        <v>291</v>
      </c>
      <c r="G58" s="13" t="s">
        <v>322</v>
      </c>
      <c r="H58" s="13" t="s">
        <v>528</v>
      </c>
      <c r="I58" s="13">
        <v>0</v>
      </c>
      <c r="J58" s="13">
        <v>710000000</v>
      </c>
      <c r="K58" s="13" t="s">
        <v>34</v>
      </c>
      <c r="L58" s="13" t="s">
        <v>492</v>
      </c>
      <c r="M58" s="13" t="s">
        <v>36</v>
      </c>
      <c r="N58" s="13" t="s">
        <v>37</v>
      </c>
      <c r="O58" s="13" t="s">
        <v>526</v>
      </c>
      <c r="P58" s="13" t="s">
        <v>273</v>
      </c>
      <c r="Q58" s="14" t="s">
        <v>233</v>
      </c>
      <c r="R58" s="13" t="s">
        <v>294</v>
      </c>
      <c r="S58" s="15">
        <v>1</v>
      </c>
      <c r="T58" s="16">
        <v>26903.57</v>
      </c>
      <c r="U58" s="16">
        <f t="shared" si="2"/>
        <v>26903.57</v>
      </c>
      <c r="V58" s="16">
        <f t="shared" si="3"/>
        <v>30131.998400000004</v>
      </c>
      <c r="W58" s="13" t="s">
        <v>245</v>
      </c>
      <c r="X58" s="13">
        <v>2015</v>
      </c>
      <c r="Y58" s="17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1:39" s="18" customFormat="1" ht="52.2" customHeight="1" x14ac:dyDescent="0.3">
      <c r="A59" s="11"/>
      <c r="B59" s="12" t="s">
        <v>441</v>
      </c>
      <c r="C59" s="13" t="s">
        <v>288</v>
      </c>
      <c r="D59" s="13" t="s">
        <v>347</v>
      </c>
      <c r="E59" s="13" t="s">
        <v>348</v>
      </c>
      <c r="F59" s="13" t="s">
        <v>291</v>
      </c>
      <c r="G59" s="13" t="s">
        <v>322</v>
      </c>
      <c r="H59" s="13" t="s">
        <v>528</v>
      </c>
      <c r="I59" s="13">
        <v>0</v>
      </c>
      <c r="J59" s="13">
        <v>710000000</v>
      </c>
      <c r="K59" s="13" t="s">
        <v>34</v>
      </c>
      <c r="L59" s="13" t="s">
        <v>492</v>
      </c>
      <c r="M59" s="13" t="s">
        <v>36</v>
      </c>
      <c r="N59" s="13" t="s">
        <v>37</v>
      </c>
      <c r="O59" s="13" t="s">
        <v>526</v>
      </c>
      <c r="P59" s="13" t="s">
        <v>273</v>
      </c>
      <c r="Q59" s="14" t="s">
        <v>233</v>
      </c>
      <c r="R59" s="13" t="s">
        <v>294</v>
      </c>
      <c r="S59" s="15">
        <v>1</v>
      </c>
      <c r="T59" s="16">
        <v>33380.36</v>
      </c>
      <c r="U59" s="16">
        <f t="shared" si="2"/>
        <v>33380.36</v>
      </c>
      <c r="V59" s="16">
        <f t="shared" si="3"/>
        <v>37386.003200000006</v>
      </c>
      <c r="W59" s="13" t="s">
        <v>245</v>
      </c>
      <c r="X59" s="13">
        <v>2015</v>
      </c>
      <c r="Y59" s="17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1:39" s="18" customFormat="1" ht="52.2" customHeight="1" x14ac:dyDescent="0.3">
      <c r="A60" s="11"/>
      <c r="B60" s="12" t="s">
        <v>442</v>
      </c>
      <c r="C60" s="13" t="s">
        <v>288</v>
      </c>
      <c r="D60" s="13" t="s">
        <v>347</v>
      </c>
      <c r="E60" s="13" t="s">
        <v>348</v>
      </c>
      <c r="F60" s="13" t="s">
        <v>291</v>
      </c>
      <c r="G60" s="13" t="s">
        <v>322</v>
      </c>
      <c r="H60" s="13" t="s">
        <v>528</v>
      </c>
      <c r="I60" s="13">
        <v>0</v>
      </c>
      <c r="J60" s="13">
        <v>710000000</v>
      </c>
      <c r="K60" s="13" t="s">
        <v>34</v>
      </c>
      <c r="L60" s="13" t="s">
        <v>492</v>
      </c>
      <c r="M60" s="13" t="s">
        <v>36</v>
      </c>
      <c r="N60" s="13" t="s">
        <v>37</v>
      </c>
      <c r="O60" s="13" t="s">
        <v>526</v>
      </c>
      <c r="P60" s="13" t="s">
        <v>273</v>
      </c>
      <c r="Q60" s="14" t="s">
        <v>233</v>
      </c>
      <c r="R60" s="13" t="s">
        <v>294</v>
      </c>
      <c r="S60" s="15">
        <v>1</v>
      </c>
      <c r="T60" s="16">
        <v>33380.36</v>
      </c>
      <c r="U60" s="16">
        <f t="shared" si="2"/>
        <v>33380.36</v>
      </c>
      <c r="V60" s="16">
        <f t="shared" si="3"/>
        <v>37386.003200000006</v>
      </c>
      <c r="W60" s="13" t="s">
        <v>245</v>
      </c>
      <c r="X60" s="13">
        <v>2015</v>
      </c>
      <c r="Y60" s="17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1:39" s="18" customFormat="1" ht="52.2" customHeight="1" x14ac:dyDescent="0.3">
      <c r="A61" s="11"/>
      <c r="B61" s="12" t="s">
        <v>443</v>
      </c>
      <c r="C61" s="13" t="s">
        <v>288</v>
      </c>
      <c r="D61" s="13" t="s">
        <v>349</v>
      </c>
      <c r="E61" s="13" t="s">
        <v>350</v>
      </c>
      <c r="F61" s="13" t="s">
        <v>291</v>
      </c>
      <c r="G61" s="13" t="s">
        <v>322</v>
      </c>
      <c r="H61" s="13" t="s">
        <v>528</v>
      </c>
      <c r="I61" s="13">
        <v>0</v>
      </c>
      <c r="J61" s="13">
        <v>710000000</v>
      </c>
      <c r="K61" s="13" t="s">
        <v>34</v>
      </c>
      <c r="L61" s="13" t="s">
        <v>492</v>
      </c>
      <c r="M61" s="13" t="s">
        <v>36</v>
      </c>
      <c r="N61" s="13" t="s">
        <v>37</v>
      </c>
      <c r="O61" s="13" t="s">
        <v>526</v>
      </c>
      <c r="P61" s="13" t="s">
        <v>273</v>
      </c>
      <c r="Q61" s="14" t="s">
        <v>233</v>
      </c>
      <c r="R61" s="13" t="s">
        <v>294</v>
      </c>
      <c r="S61" s="15">
        <v>2</v>
      </c>
      <c r="T61" s="16">
        <v>37615.18</v>
      </c>
      <c r="U61" s="16">
        <f t="shared" si="2"/>
        <v>75230.36</v>
      </c>
      <c r="V61" s="16">
        <f t="shared" si="3"/>
        <v>84258.003200000006</v>
      </c>
      <c r="W61" s="13" t="s">
        <v>245</v>
      </c>
      <c r="X61" s="13">
        <v>2015</v>
      </c>
      <c r="Y61" s="17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1:39" s="18" customFormat="1" ht="52.2" customHeight="1" x14ac:dyDescent="0.3">
      <c r="A62" s="11"/>
      <c r="B62" s="12" t="s">
        <v>444</v>
      </c>
      <c r="C62" s="13" t="s">
        <v>288</v>
      </c>
      <c r="D62" s="13" t="s">
        <v>313</v>
      </c>
      <c r="E62" s="13" t="s">
        <v>314</v>
      </c>
      <c r="F62" s="13" t="s">
        <v>291</v>
      </c>
      <c r="G62" s="13" t="s">
        <v>322</v>
      </c>
      <c r="H62" s="13" t="s">
        <v>528</v>
      </c>
      <c r="I62" s="13">
        <v>0</v>
      </c>
      <c r="J62" s="13">
        <v>710000000</v>
      </c>
      <c r="K62" s="13" t="s">
        <v>34</v>
      </c>
      <c r="L62" s="13" t="s">
        <v>492</v>
      </c>
      <c r="M62" s="13" t="s">
        <v>36</v>
      </c>
      <c r="N62" s="13" t="s">
        <v>37</v>
      </c>
      <c r="O62" s="13" t="s">
        <v>526</v>
      </c>
      <c r="P62" s="13" t="s">
        <v>273</v>
      </c>
      <c r="Q62" s="14" t="s">
        <v>233</v>
      </c>
      <c r="R62" s="13" t="s">
        <v>294</v>
      </c>
      <c r="S62" s="15">
        <v>1</v>
      </c>
      <c r="T62" s="16">
        <v>9715.18</v>
      </c>
      <c r="U62" s="16">
        <f t="shared" si="2"/>
        <v>9715.18</v>
      </c>
      <c r="V62" s="16">
        <f t="shared" si="3"/>
        <v>10881.001600000001</v>
      </c>
      <c r="W62" s="13" t="s">
        <v>245</v>
      </c>
      <c r="X62" s="13">
        <v>2015</v>
      </c>
      <c r="Y62" s="17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1:39" s="18" customFormat="1" ht="52.2" customHeight="1" x14ac:dyDescent="0.3">
      <c r="A63" s="11"/>
      <c r="B63" s="12" t="s">
        <v>445</v>
      </c>
      <c r="C63" s="13" t="s">
        <v>288</v>
      </c>
      <c r="D63" s="13" t="s">
        <v>351</v>
      </c>
      <c r="E63" s="13" t="s">
        <v>352</v>
      </c>
      <c r="F63" s="13" t="s">
        <v>291</v>
      </c>
      <c r="G63" s="13" t="s">
        <v>322</v>
      </c>
      <c r="H63" s="13" t="s">
        <v>528</v>
      </c>
      <c r="I63" s="13">
        <v>0</v>
      </c>
      <c r="J63" s="13">
        <v>710000000</v>
      </c>
      <c r="K63" s="13" t="s">
        <v>34</v>
      </c>
      <c r="L63" s="13" t="s">
        <v>492</v>
      </c>
      <c r="M63" s="13" t="s">
        <v>36</v>
      </c>
      <c r="N63" s="13" t="s">
        <v>37</v>
      </c>
      <c r="O63" s="13" t="s">
        <v>526</v>
      </c>
      <c r="P63" s="13" t="s">
        <v>273</v>
      </c>
      <c r="Q63" s="14" t="s">
        <v>233</v>
      </c>
      <c r="R63" s="13" t="s">
        <v>294</v>
      </c>
      <c r="S63" s="15">
        <v>1</v>
      </c>
      <c r="T63" s="16">
        <v>25658.04</v>
      </c>
      <c r="U63" s="16">
        <f t="shared" si="2"/>
        <v>25658.04</v>
      </c>
      <c r="V63" s="16">
        <f t="shared" si="3"/>
        <v>28737.004800000002</v>
      </c>
      <c r="W63" s="13" t="s">
        <v>245</v>
      </c>
      <c r="X63" s="13">
        <v>2015</v>
      </c>
      <c r="Y63" s="17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1:39" s="18" customFormat="1" ht="52.2" customHeight="1" x14ac:dyDescent="0.3">
      <c r="A64" s="11"/>
      <c r="B64" s="12" t="s">
        <v>446</v>
      </c>
      <c r="C64" s="13" t="s">
        <v>288</v>
      </c>
      <c r="D64" s="13" t="s">
        <v>353</v>
      </c>
      <c r="E64" s="13" t="s">
        <v>354</v>
      </c>
      <c r="F64" s="13" t="s">
        <v>291</v>
      </c>
      <c r="G64" s="13" t="s">
        <v>322</v>
      </c>
      <c r="H64" s="13" t="s">
        <v>528</v>
      </c>
      <c r="I64" s="13">
        <v>0</v>
      </c>
      <c r="J64" s="13">
        <v>710000000</v>
      </c>
      <c r="K64" s="13" t="s">
        <v>34</v>
      </c>
      <c r="L64" s="13" t="s">
        <v>492</v>
      </c>
      <c r="M64" s="13" t="s">
        <v>36</v>
      </c>
      <c r="N64" s="13" t="s">
        <v>37</v>
      </c>
      <c r="O64" s="13" t="s">
        <v>526</v>
      </c>
      <c r="P64" s="13" t="s">
        <v>273</v>
      </c>
      <c r="Q64" s="14" t="s">
        <v>233</v>
      </c>
      <c r="R64" s="13" t="s">
        <v>294</v>
      </c>
      <c r="S64" s="15">
        <v>4</v>
      </c>
      <c r="T64" s="16">
        <v>996.43</v>
      </c>
      <c r="U64" s="16">
        <f t="shared" si="2"/>
        <v>3985.72</v>
      </c>
      <c r="V64" s="16">
        <f t="shared" si="3"/>
        <v>4464.0064000000002</v>
      </c>
      <c r="W64" s="13" t="s">
        <v>245</v>
      </c>
      <c r="X64" s="13">
        <v>2015</v>
      </c>
      <c r="Y64" s="17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39" s="18" customFormat="1" ht="52.2" customHeight="1" x14ac:dyDescent="0.3">
      <c r="A65" s="11"/>
      <c r="B65" s="12" t="s">
        <v>447</v>
      </c>
      <c r="C65" s="13" t="s">
        <v>288</v>
      </c>
      <c r="D65" s="13" t="s">
        <v>353</v>
      </c>
      <c r="E65" s="13" t="s">
        <v>354</v>
      </c>
      <c r="F65" s="13" t="s">
        <v>291</v>
      </c>
      <c r="G65" s="13" t="s">
        <v>322</v>
      </c>
      <c r="H65" s="13" t="s">
        <v>528</v>
      </c>
      <c r="I65" s="13">
        <v>0</v>
      </c>
      <c r="J65" s="13">
        <v>710000000</v>
      </c>
      <c r="K65" s="13" t="s">
        <v>34</v>
      </c>
      <c r="L65" s="13" t="s">
        <v>492</v>
      </c>
      <c r="M65" s="13" t="s">
        <v>36</v>
      </c>
      <c r="N65" s="13" t="s">
        <v>37</v>
      </c>
      <c r="O65" s="13" t="s">
        <v>526</v>
      </c>
      <c r="P65" s="13" t="s">
        <v>273</v>
      </c>
      <c r="Q65" s="14" t="s">
        <v>233</v>
      </c>
      <c r="R65" s="13" t="s">
        <v>294</v>
      </c>
      <c r="S65" s="15">
        <v>12</v>
      </c>
      <c r="T65" s="16">
        <v>2241.96</v>
      </c>
      <c r="U65" s="16">
        <f t="shared" si="2"/>
        <v>26903.52</v>
      </c>
      <c r="V65" s="16">
        <f t="shared" si="3"/>
        <v>30131.942400000004</v>
      </c>
      <c r="W65" s="13" t="s">
        <v>245</v>
      </c>
      <c r="X65" s="13">
        <v>2015</v>
      </c>
      <c r="Y65" s="17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39" s="18" customFormat="1" ht="52.2" customHeight="1" x14ac:dyDescent="0.3">
      <c r="A66" s="11"/>
      <c r="B66" s="12" t="s">
        <v>448</v>
      </c>
      <c r="C66" s="13" t="s">
        <v>288</v>
      </c>
      <c r="D66" s="13" t="s">
        <v>353</v>
      </c>
      <c r="E66" s="13" t="s">
        <v>354</v>
      </c>
      <c r="F66" s="13" t="s">
        <v>291</v>
      </c>
      <c r="G66" s="13" t="s">
        <v>322</v>
      </c>
      <c r="H66" s="13" t="s">
        <v>528</v>
      </c>
      <c r="I66" s="13">
        <v>0</v>
      </c>
      <c r="J66" s="13">
        <v>710000000</v>
      </c>
      <c r="K66" s="13" t="s">
        <v>34</v>
      </c>
      <c r="L66" s="13" t="s">
        <v>492</v>
      </c>
      <c r="M66" s="13" t="s">
        <v>36</v>
      </c>
      <c r="N66" s="13" t="s">
        <v>37</v>
      </c>
      <c r="O66" s="13" t="s">
        <v>526</v>
      </c>
      <c r="P66" s="13" t="s">
        <v>273</v>
      </c>
      <c r="Q66" s="14" t="s">
        <v>233</v>
      </c>
      <c r="R66" s="13" t="s">
        <v>294</v>
      </c>
      <c r="S66" s="15">
        <v>2</v>
      </c>
      <c r="T66" s="16">
        <v>10462.499999999998</v>
      </c>
      <c r="U66" s="16">
        <f t="shared" si="2"/>
        <v>20924.999999999996</v>
      </c>
      <c r="V66" s="16">
        <f t="shared" si="3"/>
        <v>23435.999999999996</v>
      </c>
      <c r="W66" s="13" t="s">
        <v>245</v>
      </c>
      <c r="X66" s="13">
        <v>2015</v>
      </c>
      <c r="Y66" s="17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39" s="18" customFormat="1" ht="52.2" customHeight="1" x14ac:dyDescent="0.3">
      <c r="A67" s="11"/>
      <c r="B67" s="12" t="s">
        <v>449</v>
      </c>
      <c r="C67" s="13" t="s">
        <v>288</v>
      </c>
      <c r="D67" s="13" t="s">
        <v>353</v>
      </c>
      <c r="E67" s="13" t="s">
        <v>354</v>
      </c>
      <c r="F67" s="13" t="s">
        <v>291</v>
      </c>
      <c r="G67" s="13" t="s">
        <v>322</v>
      </c>
      <c r="H67" s="13" t="s">
        <v>528</v>
      </c>
      <c r="I67" s="13">
        <v>0</v>
      </c>
      <c r="J67" s="13">
        <v>710000000</v>
      </c>
      <c r="K67" s="13" t="s">
        <v>34</v>
      </c>
      <c r="L67" s="13" t="s">
        <v>492</v>
      </c>
      <c r="M67" s="13" t="s">
        <v>36</v>
      </c>
      <c r="N67" s="13" t="s">
        <v>37</v>
      </c>
      <c r="O67" s="13" t="s">
        <v>526</v>
      </c>
      <c r="P67" s="13" t="s">
        <v>273</v>
      </c>
      <c r="Q67" s="14" t="s">
        <v>233</v>
      </c>
      <c r="R67" s="13" t="s">
        <v>294</v>
      </c>
      <c r="S67" s="15">
        <v>2</v>
      </c>
      <c r="T67" s="16">
        <v>2241.96</v>
      </c>
      <c r="U67" s="16">
        <f t="shared" si="2"/>
        <v>4483.92</v>
      </c>
      <c r="V67" s="16">
        <f t="shared" si="3"/>
        <v>5021.9904000000006</v>
      </c>
      <c r="W67" s="13" t="s">
        <v>245</v>
      </c>
      <c r="X67" s="13">
        <v>2015</v>
      </c>
      <c r="Y67" s="17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39" s="18" customFormat="1" ht="52.2" customHeight="1" x14ac:dyDescent="0.3">
      <c r="A68" s="11"/>
      <c r="B68" s="12" t="s">
        <v>450</v>
      </c>
      <c r="C68" s="13" t="s">
        <v>288</v>
      </c>
      <c r="D68" s="13" t="s">
        <v>353</v>
      </c>
      <c r="E68" s="13" t="s">
        <v>354</v>
      </c>
      <c r="F68" s="13" t="s">
        <v>291</v>
      </c>
      <c r="G68" s="13" t="s">
        <v>322</v>
      </c>
      <c r="H68" s="13" t="s">
        <v>528</v>
      </c>
      <c r="I68" s="13">
        <v>0</v>
      </c>
      <c r="J68" s="13">
        <v>710000000</v>
      </c>
      <c r="K68" s="13" t="s">
        <v>34</v>
      </c>
      <c r="L68" s="13" t="s">
        <v>492</v>
      </c>
      <c r="M68" s="13" t="s">
        <v>36</v>
      </c>
      <c r="N68" s="13" t="s">
        <v>37</v>
      </c>
      <c r="O68" s="13" t="s">
        <v>526</v>
      </c>
      <c r="P68" s="13" t="s">
        <v>273</v>
      </c>
      <c r="Q68" s="14" t="s">
        <v>233</v>
      </c>
      <c r="R68" s="13" t="s">
        <v>294</v>
      </c>
      <c r="S68" s="15">
        <v>2</v>
      </c>
      <c r="T68" s="16">
        <v>2989.29</v>
      </c>
      <c r="U68" s="16">
        <f t="shared" si="2"/>
        <v>5978.58</v>
      </c>
      <c r="V68" s="16">
        <f t="shared" si="3"/>
        <v>6696.0096000000003</v>
      </c>
      <c r="W68" s="13" t="s">
        <v>245</v>
      </c>
      <c r="X68" s="13">
        <v>2015</v>
      </c>
      <c r="Y68" s="17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39" s="18" customFormat="1" ht="52.2" customHeight="1" x14ac:dyDescent="0.3">
      <c r="A69" s="11"/>
      <c r="B69" s="12" t="s">
        <v>451</v>
      </c>
      <c r="C69" s="13" t="s">
        <v>288</v>
      </c>
      <c r="D69" s="13" t="s">
        <v>355</v>
      </c>
      <c r="E69" s="13" t="s">
        <v>356</v>
      </c>
      <c r="F69" s="13" t="s">
        <v>291</v>
      </c>
      <c r="G69" s="13" t="s">
        <v>322</v>
      </c>
      <c r="H69" s="13" t="s">
        <v>528</v>
      </c>
      <c r="I69" s="13">
        <v>0</v>
      </c>
      <c r="J69" s="13">
        <v>710000000</v>
      </c>
      <c r="K69" s="13" t="s">
        <v>34</v>
      </c>
      <c r="L69" s="13" t="s">
        <v>492</v>
      </c>
      <c r="M69" s="13" t="s">
        <v>36</v>
      </c>
      <c r="N69" s="13" t="s">
        <v>37</v>
      </c>
      <c r="O69" s="13" t="s">
        <v>526</v>
      </c>
      <c r="P69" s="13" t="s">
        <v>273</v>
      </c>
      <c r="Q69" s="14" t="s">
        <v>233</v>
      </c>
      <c r="R69" s="13" t="s">
        <v>294</v>
      </c>
      <c r="S69" s="15">
        <v>2</v>
      </c>
      <c r="T69" s="16">
        <v>7224.11</v>
      </c>
      <c r="U69" s="16">
        <f t="shared" si="2"/>
        <v>14448.22</v>
      </c>
      <c r="V69" s="16">
        <f t="shared" si="3"/>
        <v>16182.0064</v>
      </c>
      <c r="W69" s="13" t="s">
        <v>245</v>
      </c>
      <c r="X69" s="13">
        <v>2015</v>
      </c>
      <c r="Y69" s="17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39" s="18" customFormat="1" ht="52.2" customHeight="1" x14ac:dyDescent="0.3">
      <c r="A70" s="11"/>
      <c r="B70" s="12" t="s">
        <v>452</v>
      </c>
      <c r="C70" s="13" t="s">
        <v>288</v>
      </c>
      <c r="D70" s="13" t="s">
        <v>357</v>
      </c>
      <c r="E70" s="13" t="s">
        <v>358</v>
      </c>
      <c r="F70" s="13" t="s">
        <v>359</v>
      </c>
      <c r="G70" s="13" t="s">
        <v>322</v>
      </c>
      <c r="H70" s="13" t="s">
        <v>528</v>
      </c>
      <c r="I70" s="13">
        <v>0</v>
      </c>
      <c r="J70" s="13">
        <v>710000000</v>
      </c>
      <c r="K70" s="13" t="s">
        <v>34</v>
      </c>
      <c r="L70" s="13" t="s">
        <v>492</v>
      </c>
      <c r="M70" s="13" t="s">
        <v>36</v>
      </c>
      <c r="N70" s="13" t="s">
        <v>37</v>
      </c>
      <c r="O70" s="13" t="s">
        <v>526</v>
      </c>
      <c r="P70" s="13" t="s">
        <v>273</v>
      </c>
      <c r="Q70" s="14" t="s">
        <v>233</v>
      </c>
      <c r="R70" s="13" t="s">
        <v>294</v>
      </c>
      <c r="S70" s="15">
        <v>1</v>
      </c>
      <c r="T70" s="16">
        <v>82703.570000000007</v>
      </c>
      <c r="U70" s="16">
        <f t="shared" si="2"/>
        <v>82703.570000000007</v>
      </c>
      <c r="V70" s="16">
        <f t="shared" si="3"/>
        <v>92627.998400000011</v>
      </c>
      <c r="W70" s="13" t="s">
        <v>245</v>
      </c>
      <c r="X70" s="13">
        <v>2015</v>
      </c>
      <c r="Y70" s="17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1:39" s="18" customFormat="1" ht="52.2" customHeight="1" x14ac:dyDescent="0.3">
      <c r="A71" s="11"/>
      <c r="B71" s="12" t="s">
        <v>453</v>
      </c>
      <c r="C71" s="19" t="s">
        <v>288</v>
      </c>
      <c r="D71" s="19" t="s">
        <v>360</v>
      </c>
      <c r="E71" s="19" t="s">
        <v>361</v>
      </c>
      <c r="F71" s="19" t="s">
        <v>362</v>
      </c>
      <c r="G71" s="13" t="s">
        <v>322</v>
      </c>
      <c r="H71" s="13" t="s">
        <v>528</v>
      </c>
      <c r="I71" s="19">
        <v>0</v>
      </c>
      <c r="J71" s="19">
        <v>710000000</v>
      </c>
      <c r="K71" s="13" t="s">
        <v>34</v>
      </c>
      <c r="L71" s="13" t="s">
        <v>492</v>
      </c>
      <c r="M71" s="19" t="s">
        <v>36</v>
      </c>
      <c r="N71" s="19" t="s">
        <v>37</v>
      </c>
      <c r="O71" s="13" t="s">
        <v>527</v>
      </c>
      <c r="P71" s="13" t="s">
        <v>273</v>
      </c>
      <c r="Q71" s="14">
        <v>166</v>
      </c>
      <c r="R71" s="19" t="s">
        <v>363</v>
      </c>
      <c r="S71" s="20">
        <v>1803</v>
      </c>
      <c r="T71" s="16">
        <v>1612.78</v>
      </c>
      <c r="U71" s="21">
        <f t="shared" si="2"/>
        <v>2907842.34</v>
      </c>
      <c r="V71" s="21">
        <f t="shared" si="3"/>
        <v>3256783.4208</v>
      </c>
      <c r="W71" s="13" t="s">
        <v>245</v>
      </c>
      <c r="X71" s="19">
        <v>2015</v>
      </c>
      <c r="Y71" s="17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39" s="18" customFormat="1" ht="52.2" customHeight="1" x14ac:dyDescent="0.3">
      <c r="A72" s="11"/>
      <c r="B72" s="12" t="s">
        <v>454</v>
      </c>
      <c r="C72" s="13" t="s">
        <v>288</v>
      </c>
      <c r="D72" s="13" t="s">
        <v>364</v>
      </c>
      <c r="E72" s="13" t="s">
        <v>365</v>
      </c>
      <c r="F72" s="13" t="s">
        <v>291</v>
      </c>
      <c r="G72" s="13" t="s">
        <v>366</v>
      </c>
      <c r="H72" s="13" t="s">
        <v>528</v>
      </c>
      <c r="I72" s="13">
        <v>0</v>
      </c>
      <c r="J72" s="13">
        <v>710000000</v>
      </c>
      <c r="K72" s="13" t="s">
        <v>34</v>
      </c>
      <c r="L72" s="13" t="s">
        <v>492</v>
      </c>
      <c r="M72" s="13" t="s">
        <v>36</v>
      </c>
      <c r="N72" s="13" t="s">
        <v>37</v>
      </c>
      <c r="O72" s="13" t="s">
        <v>293</v>
      </c>
      <c r="P72" s="13" t="s">
        <v>273</v>
      </c>
      <c r="Q72" s="14" t="s">
        <v>233</v>
      </c>
      <c r="R72" s="13" t="s">
        <v>294</v>
      </c>
      <c r="S72" s="15">
        <v>2</v>
      </c>
      <c r="T72" s="16">
        <v>8828.68</v>
      </c>
      <c r="U72" s="16">
        <f t="shared" si="2"/>
        <v>17657.36</v>
      </c>
      <c r="V72" s="16">
        <f t="shared" si="3"/>
        <v>19776.243200000001</v>
      </c>
      <c r="W72" s="13" t="s">
        <v>245</v>
      </c>
      <c r="X72" s="13">
        <v>2015</v>
      </c>
      <c r="Y72" s="17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1:39" s="18" customFormat="1" ht="52.2" customHeight="1" x14ac:dyDescent="0.3">
      <c r="A73" s="11"/>
      <c r="B73" s="12" t="s">
        <v>455</v>
      </c>
      <c r="C73" s="13" t="s">
        <v>288</v>
      </c>
      <c r="D73" s="13" t="s">
        <v>367</v>
      </c>
      <c r="E73" s="13" t="s">
        <v>368</v>
      </c>
      <c r="F73" s="13" t="s">
        <v>369</v>
      </c>
      <c r="G73" s="13" t="s">
        <v>366</v>
      </c>
      <c r="H73" s="13" t="s">
        <v>528</v>
      </c>
      <c r="I73" s="13">
        <v>0</v>
      </c>
      <c r="J73" s="13">
        <v>710000000</v>
      </c>
      <c r="K73" s="13" t="s">
        <v>34</v>
      </c>
      <c r="L73" s="13" t="s">
        <v>492</v>
      </c>
      <c r="M73" s="13" t="s">
        <v>36</v>
      </c>
      <c r="N73" s="13" t="s">
        <v>37</v>
      </c>
      <c r="O73" s="13" t="s">
        <v>293</v>
      </c>
      <c r="P73" s="13" t="s">
        <v>273</v>
      </c>
      <c r="Q73" s="14" t="s">
        <v>233</v>
      </c>
      <c r="R73" s="13" t="s">
        <v>294</v>
      </c>
      <c r="S73" s="15">
        <v>2</v>
      </c>
      <c r="T73" s="16">
        <v>21113.52</v>
      </c>
      <c r="U73" s="16">
        <f t="shared" si="2"/>
        <v>42227.040000000001</v>
      </c>
      <c r="V73" s="16">
        <f t="shared" si="3"/>
        <v>47294.284800000009</v>
      </c>
      <c r="W73" s="13" t="s">
        <v>245</v>
      </c>
      <c r="X73" s="13">
        <v>2015</v>
      </c>
      <c r="Y73" s="17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1:39" s="18" customFormat="1" ht="52.2" customHeight="1" x14ac:dyDescent="0.3">
      <c r="A74" s="11"/>
      <c r="B74" s="12" t="s">
        <v>456</v>
      </c>
      <c r="C74" s="13" t="s">
        <v>288</v>
      </c>
      <c r="D74" s="13" t="s">
        <v>370</v>
      </c>
      <c r="E74" s="13" t="s">
        <v>354</v>
      </c>
      <c r="F74" s="13" t="s">
        <v>371</v>
      </c>
      <c r="G74" s="13" t="s">
        <v>366</v>
      </c>
      <c r="H74" s="13" t="s">
        <v>528</v>
      </c>
      <c r="I74" s="13">
        <v>0</v>
      </c>
      <c r="J74" s="13">
        <v>710000000</v>
      </c>
      <c r="K74" s="13" t="s">
        <v>34</v>
      </c>
      <c r="L74" s="13" t="s">
        <v>492</v>
      </c>
      <c r="M74" s="13" t="s">
        <v>36</v>
      </c>
      <c r="N74" s="13" t="s">
        <v>37</v>
      </c>
      <c r="O74" s="13" t="s">
        <v>293</v>
      </c>
      <c r="P74" s="13" t="s">
        <v>273</v>
      </c>
      <c r="Q74" s="14" t="s">
        <v>233</v>
      </c>
      <c r="R74" s="13" t="s">
        <v>294</v>
      </c>
      <c r="S74" s="15">
        <v>2</v>
      </c>
      <c r="T74" s="16">
        <v>22983.91</v>
      </c>
      <c r="U74" s="16">
        <f t="shared" si="2"/>
        <v>45967.82</v>
      </c>
      <c r="V74" s="16">
        <f t="shared" si="3"/>
        <v>51483.958400000003</v>
      </c>
      <c r="W74" s="13" t="s">
        <v>245</v>
      </c>
      <c r="X74" s="13">
        <v>2015</v>
      </c>
      <c r="Y74" s="17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1:39" s="18" customFormat="1" ht="52.2" customHeight="1" x14ac:dyDescent="0.3">
      <c r="A75" s="11"/>
      <c r="B75" s="12" t="s">
        <v>457</v>
      </c>
      <c r="C75" s="13" t="s">
        <v>288</v>
      </c>
      <c r="D75" s="13" t="s">
        <v>370</v>
      </c>
      <c r="E75" s="13" t="s">
        <v>354</v>
      </c>
      <c r="F75" s="13" t="s">
        <v>371</v>
      </c>
      <c r="G75" s="13" t="s">
        <v>366</v>
      </c>
      <c r="H75" s="13" t="s">
        <v>528</v>
      </c>
      <c r="I75" s="13">
        <v>0</v>
      </c>
      <c r="J75" s="13">
        <v>710000000</v>
      </c>
      <c r="K75" s="13" t="s">
        <v>34</v>
      </c>
      <c r="L75" s="13" t="s">
        <v>492</v>
      </c>
      <c r="M75" s="13" t="s">
        <v>36</v>
      </c>
      <c r="N75" s="13" t="s">
        <v>37</v>
      </c>
      <c r="O75" s="13" t="s">
        <v>293</v>
      </c>
      <c r="P75" s="13" t="s">
        <v>273</v>
      </c>
      <c r="Q75" s="14" t="s">
        <v>233</v>
      </c>
      <c r="R75" s="13" t="s">
        <v>294</v>
      </c>
      <c r="S75" s="15">
        <v>4</v>
      </c>
      <c r="T75" s="16">
        <v>22983.91</v>
      </c>
      <c r="U75" s="16">
        <f t="shared" si="2"/>
        <v>91935.64</v>
      </c>
      <c r="V75" s="16">
        <f t="shared" si="3"/>
        <v>102967.91680000001</v>
      </c>
      <c r="W75" s="13" t="s">
        <v>245</v>
      </c>
      <c r="X75" s="13">
        <v>2015</v>
      </c>
      <c r="Y75" s="17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1:39" s="18" customFormat="1" ht="52.2" customHeight="1" x14ac:dyDescent="0.3">
      <c r="A76" s="11"/>
      <c r="B76" s="12" t="s">
        <v>458</v>
      </c>
      <c r="C76" s="13" t="s">
        <v>288</v>
      </c>
      <c r="D76" s="13" t="s">
        <v>370</v>
      </c>
      <c r="E76" s="13" t="s">
        <v>354</v>
      </c>
      <c r="F76" s="13" t="s">
        <v>371</v>
      </c>
      <c r="G76" s="13" t="s">
        <v>366</v>
      </c>
      <c r="H76" s="13" t="s">
        <v>528</v>
      </c>
      <c r="I76" s="13">
        <v>0</v>
      </c>
      <c r="J76" s="13">
        <v>710000000</v>
      </c>
      <c r="K76" s="13" t="s">
        <v>34</v>
      </c>
      <c r="L76" s="13" t="s">
        <v>492</v>
      </c>
      <c r="M76" s="13" t="s">
        <v>36</v>
      </c>
      <c r="N76" s="13" t="s">
        <v>37</v>
      </c>
      <c r="O76" s="13" t="s">
        <v>293</v>
      </c>
      <c r="P76" s="13" t="s">
        <v>273</v>
      </c>
      <c r="Q76" s="14" t="s">
        <v>233</v>
      </c>
      <c r="R76" s="13" t="s">
        <v>294</v>
      </c>
      <c r="S76" s="15">
        <v>4</v>
      </c>
      <c r="T76" s="16">
        <v>22983.91</v>
      </c>
      <c r="U76" s="16">
        <f t="shared" si="2"/>
        <v>91935.64</v>
      </c>
      <c r="V76" s="16">
        <f t="shared" si="3"/>
        <v>102967.91680000001</v>
      </c>
      <c r="W76" s="13" t="s">
        <v>245</v>
      </c>
      <c r="X76" s="13">
        <v>2015</v>
      </c>
      <c r="Y76" s="17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spans="1:39" s="18" customFormat="1" ht="52.2" customHeight="1" x14ac:dyDescent="0.3">
      <c r="A77" s="11"/>
      <c r="B77" s="12" t="s">
        <v>459</v>
      </c>
      <c r="C77" s="13" t="s">
        <v>288</v>
      </c>
      <c r="D77" s="13" t="s">
        <v>335</v>
      </c>
      <c r="E77" s="13" t="s">
        <v>372</v>
      </c>
      <c r="F77" s="13" t="s">
        <v>373</v>
      </c>
      <c r="G77" s="13" t="s">
        <v>366</v>
      </c>
      <c r="H77" s="13" t="s">
        <v>528</v>
      </c>
      <c r="I77" s="13">
        <v>0</v>
      </c>
      <c r="J77" s="13">
        <v>710000000</v>
      </c>
      <c r="K77" s="13" t="s">
        <v>34</v>
      </c>
      <c r="L77" s="13" t="s">
        <v>492</v>
      </c>
      <c r="M77" s="13" t="s">
        <v>36</v>
      </c>
      <c r="N77" s="13" t="s">
        <v>37</v>
      </c>
      <c r="O77" s="13" t="s">
        <v>293</v>
      </c>
      <c r="P77" s="13" t="s">
        <v>273</v>
      </c>
      <c r="Q77" s="14" t="s">
        <v>233</v>
      </c>
      <c r="R77" s="13" t="s">
        <v>294</v>
      </c>
      <c r="S77" s="15">
        <v>2</v>
      </c>
      <c r="T77" s="16">
        <v>155053.45000000001</v>
      </c>
      <c r="U77" s="16">
        <f t="shared" si="2"/>
        <v>310106.90000000002</v>
      </c>
      <c r="V77" s="16">
        <f t="shared" si="3"/>
        <v>347319.72800000006</v>
      </c>
      <c r="W77" s="13" t="s">
        <v>245</v>
      </c>
      <c r="X77" s="13">
        <v>2015</v>
      </c>
      <c r="Y77" s="17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spans="1:39" s="18" customFormat="1" ht="52.2" customHeight="1" x14ac:dyDescent="0.3">
      <c r="A78" s="11"/>
      <c r="B78" s="12" t="s">
        <v>460</v>
      </c>
      <c r="C78" s="13" t="s">
        <v>288</v>
      </c>
      <c r="D78" s="13" t="s">
        <v>374</v>
      </c>
      <c r="E78" s="13" t="s">
        <v>375</v>
      </c>
      <c r="F78" s="13" t="s">
        <v>291</v>
      </c>
      <c r="G78" s="13" t="s">
        <v>366</v>
      </c>
      <c r="H78" s="13" t="s">
        <v>528</v>
      </c>
      <c r="I78" s="13">
        <v>0</v>
      </c>
      <c r="J78" s="13">
        <v>710000000</v>
      </c>
      <c r="K78" s="13" t="s">
        <v>34</v>
      </c>
      <c r="L78" s="13" t="s">
        <v>492</v>
      </c>
      <c r="M78" s="13" t="s">
        <v>36</v>
      </c>
      <c r="N78" s="13" t="s">
        <v>37</v>
      </c>
      <c r="O78" s="13" t="s">
        <v>293</v>
      </c>
      <c r="P78" s="13" t="s">
        <v>273</v>
      </c>
      <c r="Q78" s="14" t="s">
        <v>233</v>
      </c>
      <c r="R78" s="13" t="s">
        <v>294</v>
      </c>
      <c r="S78" s="15">
        <v>2</v>
      </c>
      <c r="T78" s="16">
        <v>62453.09</v>
      </c>
      <c r="U78" s="16">
        <f t="shared" si="2"/>
        <v>124906.18</v>
      </c>
      <c r="V78" s="16">
        <f t="shared" si="3"/>
        <v>139894.9216</v>
      </c>
      <c r="W78" s="13" t="s">
        <v>245</v>
      </c>
      <c r="X78" s="13">
        <v>2015</v>
      </c>
      <c r="Y78" s="17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spans="1:39" s="18" customFormat="1" ht="52.2" customHeight="1" x14ac:dyDescent="0.3">
      <c r="A79" s="11"/>
      <c r="B79" s="12" t="s">
        <v>461</v>
      </c>
      <c r="C79" s="13" t="s">
        <v>288</v>
      </c>
      <c r="D79" s="13" t="s">
        <v>376</v>
      </c>
      <c r="E79" s="13" t="s">
        <v>299</v>
      </c>
      <c r="F79" s="13" t="s">
        <v>371</v>
      </c>
      <c r="G79" s="13" t="s">
        <v>366</v>
      </c>
      <c r="H79" s="13" t="s">
        <v>528</v>
      </c>
      <c r="I79" s="13">
        <v>0</v>
      </c>
      <c r="J79" s="13">
        <v>710000000</v>
      </c>
      <c r="K79" s="13" t="s">
        <v>34</v>
      </c>
      <c r="L79" s="13" t="s">
        <v>492</v>
      </c>
      <c r="M79" s="13" t="s">
        <v>36</v>
      </c>
      <c r="N79" s="13" t="s">
        <v>37</v>
      </c>
      <c r="O79" s="13" t="s">
        <v>293</v>
      </c>
      <c r="P79" s="13" t="s">
        <v>273</v>
      </c>
      <c r="Q79" s="14" t="s">
        <v>233</v>
      </c>
      <c r="R79" s="13" t="s">
        <v>294</v>
      </c>
      <c r="S79" s="15">
        <v>2</v>
      </c>
      <c r="T79" s="16">
        <v>62453.09</v>
      </c>
      <c r="U79" s="16">
        <f t="shared" si="2"/>
        <v>124906.18</v>
      </c>
      <c r="V79" s="16">
        <f t="shared" si="3"/>
        <v>139894.9216</v>
      </c>
      <c r="W79" s="13" t="s">
        <v>245</v>
      </c>
      <c r="X79" s="13">
        <v>2015</v>
      </c>
      <c r="Y79" s="17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spans="1:39" s="18" customFormat="1" ht="52.2" customHeight="1" x14ac:dyDescent="0.3">
      <c r="A80" s="11"/>
      <c r="B80" s="12" t="s">
        <v>462</v>
      </c>
      <c r="C80" s="13" t="s">
        <v>288</v>
      </c>
      <c r="D80" s="13" t="s">
        <v>377</v>
      </c>
      <c r="E80" s="13" t="s">
        <v>378</v>
      </c>
      <c r="F80" s="13" t="s">
        <v>379</v>
      </c>
      <c r="G80" s="13" t="s">
        <v>366</v>
      </c>
      <c r="H80" s="13" t="s">
        <v>528</v>
      </c>
      <c r="I80" s="13">
        <v>0</v>
      </c>
      <c r="J80" s="13">
        <v>710000000</v>
      </c>
      <c r="K80" s="13" t="s">
        <v>34</v>
      </c>
      <c r="L80" s="13" t="s">
        <v>492</v>
      </c>
      <c r="M80" s="13" t="s">
        <v>36</v>
      </c>
      <c r="N80" s="13" t="s">
        <v>37</v>
      </c>
      <c r="O80" s="13" t="s">
        <v>293</v>
      </c>
      <c r="P80" s="13" t="s">
        <v>273</v>
      </c>
      <c r="Q80" s="14" t="s">
        <v>233</v>
      </c>
      <c r="R80" s="13" t="s">
        <v>294</v>
      </c>
      <c r="S80" s="15">
        <v>6</v>
      </c>
      <c r="T80" s="16">
        <v>27640.45</v>
      </c>
      <c r="U80" s="16">
        <f t="shared" si="2"/>
        <v>165842.70000000001</v>
      </c>
      <c r="V80" s="16">
        <f t="shared" si="3"/>
        <v>185743.82400000002</v>
      </c>
      <c r="W80" s="13" t="s">
        <v>245</v>
      </c>
      <c r="X80" s="13">
        <v>2015</v>
      </c>
      <c r="Y80" s="17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spans="1:39" s="18" customFormat="1" ht="52.2" customHeight="1" x14ac:dyDescent="0.3">
      <c r="A81" s="11"/>
      <c r="B81" s="12" t="s">
        <v>463</v>
      </c>
      <c r="C81" s="13" t="s">
        <v>288</v>
      </c>
      <c r="D81" s="13" t="s">
        <v>367</v>
      </c>
      <c r="E81" s="13" t="s">
        <v>368</v>
      </c>
      <c r="F81" s="13" t="s">
        <v>369</v>
      </c>
      <c r="G81" s="13" t="s">
        <v>366</v>
      </c>
      <c r="H81" s="13" t="s">
        <v>528</v>
      </c>
      <c r="I81" s="13">
        <v>0</v>
      </c>
      <c r="J81" s="13">
        <v>710000000</v>
      </c>
      <c r="K81" s="13" t="s">
        <v>34</v>
      </c>
      <c r="L81" s="13" t="s">
        <v>492</v>
      </c>
      <c r="M81" s="13" t="s">
        <v>36</v>
      </c>
      <c r="N81" s="13" t="s">
        <v>37</v>
      </c>
      <c r="O81" s="13" t="s">
        <v>293</v>
      </c>
      <c r="P81" s="13" t="s">
        <v>273</v>
      </c>
      <c r="Q81" s="14" t="s">
        <v>233</v>
      </c>
      <c r="R81" s="13" t="s">
        <v>294</v>
      </c>
      <c r="S81" s="15">
        <v>2</v>
      </c>
      <c r="T81" s="16">
        <v>35357.14</v>
      </c>
      <c r="U81" s="16">
        <f t="shared" si="2"/>
        <v>70714.28</v>
      </c>
      <c r="V81" s="16">
        <f t="shared" si="3"/>
        <v>79199.993600000002</v>
      </c>
      <c r="W81" s="13" t="s">
        <v>245</v>
      </c>
      <c r="X81" s="13">
        <v>2015</v>
      </c>
      <c r="Y81" s="17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spans="1:39" s="18" customFormat="1" ht="52.2" customHeight="1" x14ac:dyDescent="0.3">
      <c r="A82" s="11"/>
      <c r="B82" s="12" t="s">
        <v>464</v>
      </c>
      <c r="C82" s="13" t="s">
        <v>288</v>
      </c>
      <c r="D82" s="13" t="s">
        <v>295</v>
      </c>
      <c r="E82" s="13" t="s">
        <v>296</v>
      </c>
      <c r="F82" s="13" t="s">
        <v>291</v>
      </c>
      <c r="G82" s="13" t="s">
        <v>366</v>
      </c>
      <c r="H82" s="13" t="s">
        <v>528</v>
      </c>
      <c r="I82" s="13">
        <v>0</v>
      </c>
      <c r="J82" s="13">
        <v>710000000</v>
      </c>
      <c r="K82" s="13" t="s">
        <v>34</v>
      </c>
      <c r="L82" s="13" t="s">
        <v>492</v>
      </c>
      <c r="M82" s="13" t="s">
        <v>36</v>
      </c>
      <c r="N82" s="13" t="s">
        <v>37</v>
      </c>
      <c r="O82" s="13" t="s">
        <v>293</v>
      </c>
      <c r="P82" s="13" t="s">
        <v>273</v>
      </c>
      <c r="Q82" s="14" t="s">
        <v>233</v>
      </c>
      <c r="R82" s="13" t="s">
        <v>294</v>
      </c>
      <c r="S82" s="15">
        <v>6</v>
      </c>
      <c r="T82" s="16">
        <v>1340.04</v>
      </c>
      <c r="U82" s="16">
        <f t="shared" si="2"/>
        <v>8040.24</v>
      </c>
      <c r="V82" s="16">
        <f t="shared" si="3"/>
        <v>9005.0688000000009</v>
      </c>
      <c r="W82" s="13" t="s">
        <v>245</v>
      </c>
      <c r="X82" s="13">
        <v>2015</v>
      </c>
      <c r="Y82" s="17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spans="1:39" s="18" customFormat="1" ht="52.2" customHeight="1" x14ac:dyDescent="0.3">
      <c r="A83" s="11"/>
      <c r="B83" s="12" t="s">
        <v>465</v>
      </c>
      <c r="C83" s="13" t="s">
        <v>288</v>
      </c>
      <c r="D83" s="13" t="s">
        <v>335</v>
      </c>
      <c r="E83" s="13" t="s">
        <v>336</v>
      </c>
      <c r="F83" s="13" t="s">
        <v>291</v>
      </c>
      <c r="G83" s="13" t="s">
        <v>366</v>
      </c>
      <c r="H83" s="13" t="s">
        <v>528</v>
      </c>
      <c r="I83" s="13">
        <v>0</v>
      </c>
      <c r="J83" s="13">
        <v>710000000</v>
      </c>
      <c r="K83" s="13" t="s">
        <v>34</v>
      </c>
      <c r="L83" s="13" t="s">
        <v>492</v>
      </c>
      <c r="M83" s="13" t="s">
        <v>36</v>
      </c>
      <c r="N83" s="13" t="s">
        <v>37</v>
      </c>
      <c r="O83" s="13" t="s">
        <v>293</v>
      </c>
      <c r="P83" s="13" t="s">
        <v>273</v>
      </c>
      <c r="Q83" s="14" t="s">
        <v>233</v>
      </c>
      <c r="R83" s="13" t="s">
        <v>294</v>
      </c>
      <c r="S83" s="15">
        <v>2</v>
      </c>
      <c r="T83" s="16">
        <v>176750.36</v>
      </c>
      <c r="U83" s="16">
        <f t="shared" si="2"/>
        <v>353500.72</v>
      </c>
      <c r="V83" s="16">
        <f t="shared" si="3"/>
        <v>395920.8064</v>
      </c>
      <c r="W83" s="13" t="s">
        <v>245</v>
      </c>
      <c r="X83" s="13">
        <v>2015</v>
      </c>
      <c r="Y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spans="1:39" s="18" customFormat="1" ht="52.2" customHeight="1" x14ac:dyDescent="0.3">
      <c r="A84" s="11"/>
      <c r="B84" s="12" t="s">
        <v>466</v>
      </c>
      <c r="C84" s="13" t="s">
        <v>288</v>
      </c>
      <c r="D84" s="13" t="s">
        <v>353</v>
      </c>
      <c r="E84" s="13" t="s">
        <v>354</v>
      </c>
      <c r="F84" s="13" t="s">
        <v>291</v>
      </c>
      <c r="G84" s="13" t="s">
        <v>366</v>
      </c>
      <c r="H84" s="13" t="s">
        <v>528</v>
      </c>
      <c r="I84" s="13">
        <v>0</v>
      </c>
      <c r="J84" s="13">
        <v>710000000</v>
      </c>
      <c r="K84" s="13" t="s">
        <v>34</v>
      </c>
      <c r="L84" s="13" t="s">
        <v>492</v>
      </c>
      <c r="M84" s="13" t="s">
        <v>36</v>
      </c>
      <c r="N84" s="13" t="s">
        <v>37</v>
      </c>
      <c r="O84" s="13" t="s">
        <v>293</v>
      </c>
      <c r="P84" s="13" t="s">
        <v>273</v>
      </c>
      <c r="Q84" s="14" t="s">
        <v>233</v>
      </c>
      <c r="R84" s="13" t="s">
        <v>294</v>
      </c>
      <c r="S84" s="15">
        <v>20</v>
      </c>
      <c r="T84" s="16">
        <v>29215.61</v>
      </c>
      <c r="U84" s="16">
        <f t="shared" si="2"/>
        <v>584312.19999999995</v>
      </c>
      <c r="V84" s="16">
        <f t="shared" si="3"/>
        <v>654429.66399999999</v>
      </c>
      <c r="W84" s="13" t="s">
        <v>245</v>
      </c>
      <c r="X84" s="13">
        <v>2015</v>
      </c>
      <c r="Y84" s="17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spans="1:39" s="18" customFormat="1" ht="52.2" customHeight="1" x14ac:dyDescent="0.3">
      <c r="A85" s="11"/>
      <c r="B85" s="12" t="s">
        <v>467</v>
      </c>
      <c r="C85" s="13" t="s">
        <v>288</v>
      </c>
      <c r="D85" s="13" t="s">
        <v>353</v>
      </c>
      <c r="E85" s="13" t="s">
        <v>354</v>
      </c>
      <c r="F85" s="13" t="s">
        <v>291</v>
      </c>
      <c r="G85" s="13" t="s">
        <v>366</v>
      </c>
      <c r="H85" s="13" t="s">
        <v>528</v>
      </c>
      <c r="I85" s="13">
        <v>0</v>
      </c>
      <c r="J85" s="13">
        <v>710000000</v>
      </c>
      <c r="K85" s="13" t="s">
        <v>34</v>
      </c>
      <c r="L85" s="13" t="s">
        <v>492</v>
      </c>
      <c r="M85" s="13" t="s">
        <v>36</v>
      </c>
      <c r="N85" s="13" t="s">
        <v>37</v>
      </c>
      <c r="O85" s="13" t="s">
        <v>293</v>
      </c>
      <c r="P85" s="13" t="s">
        <v>273</v>
      </c>
      <c r="Q85" s="14" t="s">
        <v>233</v>
      </c>
      <c r="R85" s="13" t="s">
        <v>294</v>
      </c>
      <c r="S85" s="15">
        <v>6</v>
      </c>
      <c r="T85" s="16">
        <v>52468.23</v>
      </c>
      <c r="U85" s="16">
        <f t="shared" si="2"/>
        <v>314809.38</v>
      </c>
      <c r="V85" s="16">
        <f t="shared" si="3"/>
        <v>352586.50560000003</v>
      </c>
      <c r="W85" s="13" t="s">
        <v>245</v>
      </c>
      <c r="X85" s="13">
        <v>2015</v>
      </c>
      <c r="Y85" s="17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spans="1:39" s="18" customFormat="1" ht="52.2" customHeight="1" x14ac:dyDescent="0.3">
      <c r="A86" s="11"/>
      <c r="B86" s="12" t="s">
        <v>468</v>
      </c>
      <c r="C86" s="13" t="s">
        <v>288</v>
      </c>
      <c r="D86" s="13" t="s">
        <v>380</v>
      </c>
      <c r="E86" s="19" t="s">
        <v>378</v>
      </c>
      <c r="F86" s="13" t="s">
        <v>381</v>
      </c>
      <c r="G86" s="13" t="s">
        <v>366</v>
      </c>
      <c r="H86" s="13" t="s">
        <v>528</v>
      </c>
      <c r="I86" s="13">
        <v>0</v>
      </c>
      <c r="J86" s="13">
        <v>710000000</v>
      </c>
      <c r="K86" s="13" t="s">
        <v>34</v>
      </c>
      <c r="L86" s="13" t="s">
        <v>492</v>
      </c>
      <c r="M86" s="13" t="s">
        <v>36</v>
      </c>
      <c r="N86" s="13" t="s">
        <v>37</v>
      </c>
      <c r="O86" s="13" t="s">
        <v>293</v>
      </c>
      <c r="P86" s="13" t="s">
        <v>273</v>
      </c>
      <c r="Q86" s="14" t="s">
        <v>233</v>
      </c>
      <c r="R86" s="13" t="s">
        <v>294</v>
      </c>
      <c r="S86" s="15">
        <v>6</v>
      </c>
      <c r="T86" s="16">
        <v>9560.57</v>
      </c>
      <c r="U86" s="16">
        <f t="shared" si="2"/>
        <v>57363.42</v>
      </c>
      <c r="V86" s="16">
        <f t="shared" si="3"/>
        <v>64247.030400000003</v>
      </c>
      <c r="W86" s="13" t="s">
        <v>245</v>
      </c>
      <c r="X86" s="13">
        <v>2015</v>
      </c>
      <c r="Y86" s="17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spans="1:39" s="18" customFormat="1" ht="52.2" customHeight="1" x14ac:dyDescent="0.3">
      <c r="A87" s="11"/>
      <c r="B87" s="12" t="s">
        <v>469</v>
      </c>
      <c r="C87" s="13" t="s">
        <v>288</v>
      </c>
      <c r="D87" s="13" t="s">
        <v>295</v>
      </c>
      <c r="E87" s="13" t="s">
        <v>296</v>
      </c>
      <c r="F87" s="13" t="s">
        <v>291</v>
      </c>
      <c r="G87" s="13" t="s">
        <v>366</v>
      </c>
      <c r="H87" s="13" t="s">
        <v>528</v>
      </c>
      <c r="I87" s="13">
        <v>0</v>
      </c>
      <c r="J87" s="13">
        <v>710000000</v>
      </c>
      <c r="K87" s="13" t="s">
        <v>34</v>
      </c>
      <c r="L87" s="13" t="s">
        <v>492</v>
      </c>
      <c r="M87" s="13" t="s">
        <v>36</v>
      </c>
      <c r="N87" s="13" t="s">
        <v>37</v>
      </c>
      <c r="O87" s="13" t="s">
        <v>293</v>
      </c>
      <c r="P87" s="13" t="s">
        <v>273</v>
      </c>
      <c r="Q87" s="14" t="s">
        <v>233</v>
      </c>
      <c r="R87" s="13" t="s">
        <v>294</v>
      </c>
      <c r="S87" s="15">
        <v>2</v>
      </c>
      <c r="T87" s="16">
        <v>1060.71</v>
      </c>
      <c r="U87" s="16">
        <f t="shared" si="2"/>
        <v>2121.42</v>
      </c>
      <c r="V87" s="16">
        <f t="shared" si="3"/>
        <v>2375.9904000000001</v>
      </c>
      <c r="W87" s="13" t="s">
        <v>245</v>
      </c>
      <c r="X87" s="13">
        <v>2015</v>
      </c>
      <c r="Y87" s="17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spans="1:39" s="18" customFormat="1" ht="52.2" customHeight="1" x14ac:dyDescent="0.3">
      <c r="A88" s="11"/>
      <c r="B88" s="12" t="s">
        <v>470</v>
      </c>
      <c r="C88" s="13" t="s">
        <v>288</v>
      </c>
      <c r="D88" s="13" t="s">
        <v>382</v>
      </c>
      <c r="E88" s="13" t="s">
        <v>383</v>
      </c>
      <c r="F88" s="13" t="s">
        <v>291</v>
      </c>
      <c r="G88" s="13" t="s">
        <v>366</v>
      </c>
      <c r="H88" s="13" t="s">
        <v>528</v>
      </c>
      <c r="I88" s="13">
        <v>0</v>
      </c>
      <c r="J88" s="13">
        <v>710000000</v>
      </c>
      <c r="K88" s="13" t="s">
        <v>34</v>
      </c>
      <c r="L88" s="13" t="s">
        <v>492</v>
      </c>
      <c r="M88" s="13" t="s">
        <v>36</v>
      </c>
      <c r="N88" s="13" t="s">
        <v>37</v>
      </c>
      <c r="O88" s="13" t="s">
        <v>293</v>
      </c>
      <c r="P88" s="13" t="s">
        <v>273</v>
      </c>
      <c r="Q88" s="14" t="s">
        <v>233</v>
      </c>
      <c r="R88" s="13" t="s">
        <v>294</v>
      </c>
      <c r="S88" s="15">
        <v>2</v>
      </c>
      <c r="T88" s="16">
        <v>67212.160000000003</v>
      </c>
      <c r="U88" s="16">
        <f t="shared" si="2"/>
        <v>134424.32000000001</v>
      </c>
      <c r="V88" s="16">
        <f t="shared" si="3"/>
        <v>150555.23840000003</v>
      </c>
      <c r="W88" s="13" t="s">
        <v>245</v>
      </c>
      <c r="X88" s="13">
        <v>2015</v>
      </c>
      <c r="Y88" s="17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spans="1:39" s="18" customFormat="1" ht="52.2" customHeight="1" x14ac:dyDescent="0.3">
      <c r="A89" s="11"/>
      <c r="B89" s="12" t="s">
        <v>471</v>
      </c>
      <c r="C89" s="13" t="s">
        <v>288</v>
      </c>
      <c r="D89" s="13" t="s">
        <v>353</v>
      </c>
      <c r="E89" s="13" t="s">
        <v>354</v>
      </c>
      <c r="F89" s="13" t="s">
        <v>291</v>
      </c>
      <c r="G89" s="13" t="s">
        <v>366</v>
      </c>
      <c r="H89" s="13" t="s">
        <v>528</v>
      </c>
      <c r="I89" s="13">
        <v>0</v>
      </c>
      <c r="J89" s="13">
        <v>710000000</v>
      </c>
      <c r="K89" s="13" t="s">
        <v>34</v>
      </c>
      <c r="L89" s="13" t="s">
        <v>492</v>
      </c>
      <c r="M89" s="13" t="s">
        <v>36</v>
      </c>
      <c r="N89" s="13" t="s">
        <v>37</v>
      </c>
      <c r="O89" s="13" t="s">
        <v>293</v>
      </c>
      <c r="P89" s="13" t="s">
        <v>273</v>
      </c>
      <c r="Q89" s="14" t="s">
        <v>233</v>
      </c>
      <c r="R89" s="13" t="s">
        <v>294</v>
      </c>
      <c r="S89" s="15">
        <v>8</v>
      </c>
      <c r="T89" s="16">
        <v>65583.960000000006</v>
      </c>
      <c r="U89" s="16">
        <f t="shared" si="2"/>
        <v>524671.68000000005</v>
      </c>
      <c r="V89" s="16">
        <f t="shared" si="3"/>
        <v>587632.2816000001</v>
      </c>
      <c r="W89" s="13" t="s">
        <v>245</v>
      </c>
      <c r="X89" s="13">
        <v>2015</v>
      </c>
      <c r="Y89" s="17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spans="1:39" s="18" customFormat="1" ht="52.2" customHeight="1" x14ac:dyDescent="0.3">
      <c r="A90" s="11"/>
      <c r="B90" s="12" t="s">
        <v>472</v>
      </c>
      <c r="C90" s="13" t="s">
        <v>288</v>
      </c>
      <c r="D90" s="13" t="s">
        <v>377</v>
      </c>
      <c r="E90" s="13" t="s">
        <v>378</v>
      </c>
      <c r="F90" s="13" t="s">
        <v>379</v>
      </c>
      <c r="G90" s="13" t="s">
        <v>366</v>
      </c>
      <c r="H90" s="13" t="s">
        <v>528</v>
      </c>
      <c r="I90" s="13">
        <v>0</v>
      </c>
      <c r="J90" s="13">
        <v>710000000</v>
      </c>
      <c r="K90" s="13" t="s">
        <v>34</v>
      </c>
      <c r="L90" s="13" t="s">
        <v>492</v>
      </c>
      <c r="M90" s="13" t="s">
        <v>36</v>
      </c>
      <c r="N90" s="13" t="s">
        <v>37</v>
      </c>
      <c r="O90" s="13" t="s">
        <v>293</v>
      </c>
      <c r="P90" s="13" t="s">
        <v>273</v>
      </c>
      <c r="Q90" s="14" t="s">
        <v>233</v>
      </c>
      <c r="R90" s="13" t="s">
        <v>294</v>
      </c>
      <c r="S90" s="15">
        <v>4</v>
      </c>
      <c r="T90" s="16">
        <v>37830.379999999997</v>
      </c>
      <c r="U90" s="16">
        <f t="shared" si="2"/>
        <v>151321.51999999999</v>
      </c>
      <c r="V90" s="16">
        <f t="shared" si="3"/>
        <v>169480.1024</v>
      </c>
      <c r="W90" s="13" t="s">
        <v>245</v>
      </c>
      <c r="X90" s="13">
        <v>2015</v>
      </c>
      <c r="Y90" s="17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spans="1:39" s="18" customFormat="1" ht="52.2" customHeight="1" x14ac:dyDescent="0.3">
      <c r="A91" s="11"/>
      <c r="B91" s="12" t="s">
        <v>473</v>
      </c>
      <c r="C91" s="13" t="s">
        <v>288</v>
      </c>
      <c r="D91" s="13" t="s">
        <v>367</v>
      </c>
      <c r="E91" s="13" t="s">
        <v>368</v>
      </c>
      <c r="F91" s="13" t="s">
        <v>369</v>
      </c>
      <c r="G91" s="13" t="s">
        <v>366</v>
      </c>
      <c r="H91" s="13" t="s">
        <v>528</v>
      </c>
      <c r="I91" s="13">
        <v>0</v>
      </c>
      <c r="J91" s="13">
        <v>710000000</v>
      </c>
      <c r="K91" s="13" t="s">
        <v>34</v>
      </c>
      <c r="L91" s="13" t="s">
        <v>492</v>
      </c>
      <c r="M91" s="13" t="s">
        <v>36</v>
      </c>
      <c r="N91" s="13" t="s">
        <v>37</v>
      </c>
      <c r="O91" s="13" t="s">
        <v>293</v>
      </c>
      <c r="P91" s="13" t="s">
        <v>273</v>
      </c>
      <c r="Q91" s="14" t="s">
        <v>233</v>
      </c>
      <c r="R91" s="13" t="s">
        <v>294</v>
      </c>
      <c r="S91" s="15">
        <v>2</v>
      </c>
      <c r="T91" s="16">
        <v>53385.749999999993</v>
      </c>
      <c r="U91" s="16">
        <f t="shared" si="2"/>
        <v>106771.49999999999</v>
      </c>
      <c r="V91" s="16">
        <f t="shared" si="3"/>
        <v>119584.08</v>
      </c>
      <c r="W91" s="13" t="s">
        <v>245</v>
      </c>
      <c r="X91" s="13">
        <v>2015</v>
      </c>
      <c r="Y91" s="17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spans="1:39" s="18" customFormat="1" ht="52.2" customHeight="1" x14ac:dyDescent="0.3">
      <c r="A92" s="11"/>
      <c r="B92" s="12" t="s">
        <v>474</v>
      </c>
      <c r="C92" s="13" t="s">
        <v>288</v>
      </c>
      <c r="D92" s="13" t="s">
        <v>295</v>
      </c>
      <c r="E92" s="13" t="s">
        <v>296</v>
      </c>
      <c r="F92" s="13" t="s">
        <v>291</v>
      </c>
      <c r="G92" s="13" t="s">
        <v>366</v>
      </c>
      <c r="H92" s="13" t="s">
        <v>528</v>
      </c>
      <c r="I92" s="13">
        <v>0</v>
      </c>
      <c r="J92" s="13">
        <v>710000000</v>
      </c>
      <c r="K92" s="13" t="s">
        <v>34</v>
      </c>
      <c r="L92" s="13" t="s">
        <v>492</v>
      </c>
      <c r="M92" s="13" t="s">
        <v>36</v>
      </c>
      <c r="N92" s="13" t="s">
        <v>37</v>
      </c>
      <c r="O92" s="13" t="s">
        <v>293</v>
      </c>
      <c r="P92" s="13" t="s">
        <v>273</v>
      </c>
      <c r="Q92" s="14" t="s">
        <v>233</v>
      </c>
      <c r="R92" s="13" t="s">
        <v>294</v>
      </c>
      <c r="S92" s="15">
        <v>8</v>
      </c>
      <c r="T92" s="16">
        <v>3786.7500000000005</v>
      </c>
      <c r="U92" s="16">
        <f t="shared" si="2"/>
        <v>30294.000000000004</v>
      </c>
      <c r="V92" s="16">
        <f t="shared" si="3"/>
        <v>33929.280000000006</v>
      </c>
      <c r="W92" s="13" t="s">
        <v>245</v>
      </c>
      <c r="X92" s="13">
        <v>2015</v>
      </c>
      <c r="Y92" s="17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spans="1:39" s="18" customFormat="1" ht="52.2" customHeight="1" x14ac:dyDescent="0.3">
      <c r="A93" s="11"/>
      <c r="B93" s="12" t="s">
        <v>475</v>
      </c>
      <c r="C93" s="13" t="s">
        <v>288</v>
      </c>
      <c r="D93" s="13" t="s">
        <v>376</v>
      </c>
      <c r="E93" s="13" t="s">
        <v>299</v>
      </c>
      <c r="F93" s="13" t="s">
        <v>371</v>
      </c>
      <c r="G93" s="13" t="s">
        <v>366</v>
      </c>
      <c r="H93" s="13" t="s">
        <v>528</v>
      </c>
      <c r="I93" s="13">
        <v>0</v>
      </c>
      <c r="J93" s="13">
        <v>710000000</v>
      </c>
      <c r="K93" s="13" t="s">
        <v>34</v>
      </c>
      <c r="L93" s="13" t="s">
        <v>492</v>
      </c>
      <c r="M93" s="13" t="s">
        <v>36</v>
      </c>
      <c r="N93" s="13" t="s">
        <v>37</v>
      </c>
      <c r="O93" s="13" t="s">
        <v>293</v>
      </c>
      <c r="P93" s="13" t="s">
        <v>273</v>
      </c>
      <c r="Q93" s="14" t="s">
        <v>233</v>
      </c>
      <c r="R93" s="13" t="s">
        <v>294</v>
      </c>
      <c r="S93" s="15">
        <v>2</v>
      </c>
      <c r="T93" s="16">
        <v>285947.36</v>
      </c>
      <c r="U93" s="16">
        <f t="shared" ref="U93:U104" si="4">T93*S93</f>
        <v>571894.72</v>
      </c>
      <c r="V93" s="16">
        <f t="shared" si="3"/>
        <v>640522.08640000003</v>
      </c>
      <c r="W93" s="13" t="s">
        <v>245</v>
      </c>
      <c r="X93" s="13">
        <v>2015</v>
      </c>
      <c r="Y93" s="17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spans="1:39" s="18" customFormat="1" ht="52.2" customHeight="1" x14ac:dyDescent="0.3">
      <c r="A94" s="11"/>
      <c r="B94" s="12" t="s">
        <v>476</v>
      </c>
      <c r="C94" s="13" t="s">
        <v>288</v>
      </c>
      <c r="D94" s="13" t="s">
        <v>377</v>
      </c>
      <c r="E94" s="13" t="s">
        <v>378</v>
      </c>
      <c r="F94" s="13" t="s">
        <v>379</v>
      </c>
      <c r="G94" s="13" t="s">
        <v>366</v>
      </c>
      <c r="H94" s="13" t="s">
        <v>528</v>
      </c>
      <c r="I94" s="13">
        <v>0</v>
      </c>
      <c r="J94" s="13">
        <v>710000000</v>
      </c>
      <c r="K94" s="13" t="s">
        <v>34</v>
      </c>
      <c r="L94" s="13" t="s">
        <v>492</v>
      </c>
      <c r="M94" s="13" t="s">
        <v>36</v>
      </c>
      <c r="N94" s="13" t="s">
        <v>37</v>
      </c>
      <c r="O94" s="13" t="s">
        <v>293</v>
      </c>
      <c r="P94" s="13" t="s">
        <v>273</v>
      </c>
      <c r="Q94" s="14" t="s">
        <v>233</v>
      </c>
      <c r="R94" s="13" t="s">
        <v>294</v>
      </c>
      <c r="S94" s="15">
        <v>14</v>
      </c>
      <c r="T94" s="16">
        <v>54743.46</v>
      </c>
      <c r="U94" s="16">
        <f t="shared" si="4"/>
        <v>766408.44</v>
      </c>
      <c r="V94" s="16">
        <f t="shared" si="3"/>
        <v>858377.45279999997</v>
      </c>
      <c r="W94" s="13" t="s">
        <v>245</v>
      </c>
      <c r="X94" s="13">
        <v>2015</v>
      </c>
      <c r="Y94" s="17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spans="1:39" s="18" customFormat="1" ht="52.2" customHeight="1" x14ac:dyDescent="0.3">
      <c r="A95" s="11"/>
      <c r="B95" s="12" t="s">
        <v>477</v>
      </c>
      <c r="C95" s="13" t="s">
        <v>288</v>
      </c>
      <c r="D95" s="13" t="s">
        <v>376</v>
      </c>
      <c r="E95" s="22" t="s">
        <v>299</v>
      </c>
      <c r="F95" s="13" t="s">
        <v>371</v>
      </c>
      <c r="G95" s="13" t="s">
        <v>366</v>
      </c>
      <c r="H95" s="13" t="s">
        <v>528</v>
      </c>
      <c r="I95" s="13">
        <v>0</v>
      </c>
      <c r="J95" s="13">
        <v>710000000</v>
      </c>
      <c r="K95" s="13" t="s">
        <v>34</v>
      </c>
      <c r="L95" s="13" t="s">
        <v>492</v>
      </c>
      <c r="M95" s="13" t="s">
        <v>36</v>
      </c>
      <c r="N95" s="13" t="s">
        <v>37</v>
      </c>
      <c r="O95" s="13" t="s">
        <v>293</v>
      </c>
      <c r="P95" s="13" t="s">
        <v>273</v>
      </c>
      <c r="Q95" s="14" t="s">
        <v>233</v>
      </c>
      <c r="R95" s="13" t="s">
        <v>294</v>
      </c>
      <c r="S95" s="15">
        <v>2</v>
      </c>
      <c r="T95" s="16">
        <v>182706.27</v>
      </c>
      <c r="U95" s="16">
        <f t="shared" si="4"/>
        <v>365412.54</v>
      </c>
      <c r="V95" s="16">
        <f t="shared" si="3"/>
        <v>409262.04480000003</v>
      </c>
      <c r="W95" s="13" t="s">
        <v>245</v>
      </c>
      <c r="X95" s="13">
        <v>2015</v>
      </c>
      <c r="Y95" s="17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spans="1:39" s="18" customFormat="1" ht="52.2" customHeight="1" x14ac:dyDescent="0.3">
      <c r="A96" s="11"/>
      <c r="B96" s="12" t="s">
        <v>478</v>
      </c>
      <c r="C96" s="13" t="s">
        <v>288</v>
      </c>
      <c r="D96" s="13" t="s">
        <v>384</v>
      </c>
      <c r="E96" s="13" t="s">
        <v>385</v>
      </c>
      <c r="F96" s="13" t="s">
        <v>386</v>
      </c>
      <c r="G96" s="13" t="s">
        <v>366</v>
      </c>
      <c r="H96" s="13" t="s">
        <v>528</v>
      </c>
      <c r="I96" s="13">
        <v>0</v>
      </c>
      <c r="J96" s="13">
        <v>710000000</v>
      </c>
      <c r="K96" s="13" t="s">
        <v>34</v>
      </c>
      <c r="L96" s="13" t="s">
        <v>492</v>
      </c>
      <c r="M96" s="13" t="s">
        <v>36</v>
      </c>
      <c r="N96" s="13" t="s">
        <v>37</v>
      </c>
      <c r="O96" s="13" t="s">
        <v>293</v>
      </c>
      <c r="P96" s="13" t="s">
        <v>273</v>
      </c>
      <c r="Q96" s="14" t="s">
        <v>233</v>
      </c>
      <c r="R96" s="13" t="s">
        <v>294</v>
      </c>
      <c r="S96" s="15">
        <v>4</v>
      </c>
      <c r="T96" s="16">
        <v>103743.16</v>
      </c>
      <c r="U96" s="16">
        <f t="shared" si="4"/>
        <v>414972.64</v>
      </c>
      <c r="V96" s="16">
        <f t="shared" si="3"/>
        <v>464769.35680000007</v>
      </c>
      <c r="W96" s="13" t="s">
        <v>245</v>
      </c>
      <c r="X96" s="13">
        <v>2015</v>
      </c>
      <c r="Y96" s="17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spans="1:39" s="18" customFormat="1" ht="52.2" customHeight="1" x14ac:dyDescent="0.3">
      <c r="A97" s="11"/>
      <c r="B97" s="12" t="s">
        <v>479</v>
      </c>
      <c r="C97" s="19" t="s">
        <v>288</v>
      </c>
      <c r="D97" s="19" t="s">
        <v>387</v>
      </c>
      <c r="E97" s="19" t="s">
        <v>388</v>
      </c>
      <c r="F97" s="19" t="s">
        <v>371</v>
      </c>
      <c r="G97" s="13" t="s">
        <v>366</v>
      </c>
      <c r="H97" s="13" t="s">
        <v>528</v>
      </c>
      <c r="I97" s="19">
        <v>0</v>
      </c>
      <c r="J97" s="19">
        <v>710000000</v>
      </c>
      <c r="K97" s="13" t="s">
        <v>34</v>
      </c>
      <c r="L97" s="13" t="s">
        <v>492</v>
      </c>
      <c r="M97" s="19" t="s">
        <v>36</v>
      </c>
      <c r="N97" s="19" t="s">
        <v>37</v>
      </c>
      <c r="O97" s="13" t="s">
        <v>293</v>
      </c>
      <c r="P97" s="13" t="s">
        <v>273</v>
      </c>
      <c r="Q97" s="14" t="s">
        <v>233</v>
      </c>
      <c r="R97" s="19" t="s">
        <v>294</v>
      </c>
      <c r="S97" s="20">
        <v>6</v>
      </c>
      <c r="T97" s="16">
        <v>35772.589999999997</v>
      </c>
      <c r="U97" s="21">
        <f t="shared" si="4"/>
        <v>214635.53999999998</v>
      </c>
      <c r="V97" s="21">
        <f t="shared" si="3"/>
        <v>240391.80480000001</v>
      </c>
      <c r="W97" s="13" t="s">
        <v>245</v>
      </c>
      <c r="X97" s="19">
        <v>2015</v>
      </c>
      <c r="Y97" s="17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spans="1:39" s="18" customFormat="1" ht="52.2" customHeight="1" x14ac:dyDescent="0.3">
      <c r="A98" s="11"/>
      <c r="B98" s="12" t="s">
        <v>480</v>
      </c>
      <c r="C98" s="13" t="s">
        <v>288</v>
      </c>
      <c r="D98" s="13" t="s">
        <v>389</v>
      </c>
      <c r="E98" s="13" t="s">
        <v>390</v>
      </c>
      <c r="F98" s="13" t="s">
        <v>371</v>
      </c>
      <c r="G98" s="13" t="s">
        <v>366</v>
      </c>
      <c r="H98" s="13" t="s">
        <v>528</v>
      </c>
      <c r="I98" s="13">
        <v>0</v>
      </c>
      <c r="J98" s="13">
        <v>710000000</v>
      </c>
      <c r="K98" s="13" t="s">
        <v>34</v>
      </c>
      <c r="L98" s="13" t="s">
        <v>492</v>
      </c>
      <c r="M98" s="13" t="s">
        <v>36</v>
      </c>
      <c r="N98" s="13" t="s">
        <v>37</v>
      </c>
      <c r="O98" s="13" t="s">
        <v>293</v>
      </c>
      <c r="P98" s="13" t="s">
        <v>273</v>
      </c>
      <c r="Q98" s="14" t="s">
        <v>233</v>
      </c>
      <c r="R98" s="13" t="s">
        <v>294</v>
      </c>
      <c r="S98" s="15">
        <v>2</v>
      </c>
      <c r="T98" s="16">
        <v>194071.82</v>
      </c>
      <c r="U98" s="16">
        <f t="shared" si="4"/>
        <v>388143.64</v>
      </c>
      <c r="V98" s="16">
        <f t="shared" si="3"/>
        <v>434720.87680000009</v>
      </c>
      <c r="W98" s="13" t="s">
        <v>245</v>
      </c>
      <c r="X98" s="13">
        <v>2015</v>
      </c>
      <c r="Y98" s="17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spans="1:39" s="18" customFormat="1" ht="52.2" customHeight="1" x14ac:dyDescent="0.3">
      <c r="A99" s="11"/>
      <c r="B99" s="12" t="s">
        <v>481</v>
      </c>
      <c r="C99" s="13" t="s">
        <v>288</v>
      </c>
      <c r="D99" s="13" t="s">
        <v>391</v>
      </c>
      <c r="E99" s="13" t="s">
        <v>392</v>
      </c>
      <c r="F99" s="13" t="s">
        <v>393</v>
      </c>
      <c r="G99" s="13" t="s">
        <v>366</v>
      </c>
      <c r="H99" s="13" t="s">
        <v>528</v>
      </c>
      <c r="I99" s="13">
        <v>0</v>
      </c>
      <c r="J99" s="13">
        <v>710000000</v>
      </c>
      <c r="K99" s="13" t="s">
        <v>34</v>
      </c>
      <c r="L99" s="13" t="s">
        <v>492</v>
      </c>
      <c r="M99" s="13" t="s">
        <v>36</v>
      </c>
      <c r="N99" s="13" t="s">
        <v>37</v>
      </c>
      <c r="O99" s="13" t="s">
        <v>293</v>
      </c>
      <c r="P99" s="13" t="s">
        <v>273</v>
      </c>
      <c r="Q99" s="14" t="s">
        <v>233</v>
      </c>
      <c r="R99" s="13" t="s">
        <v>294</v>
      </c>
      <c r="S99" s="15">
        <v>8</v>
      </c>
      <c r="T99" s="16">
        <v>437544.64</v>
      </c>
      <c r="U99" s="16">
        <f t="shared" si="4"/>
        <v>3500357.12</v>
      </c>
      <c r="V99" s="16">
        <f t="shared" si="3"/>
        <v>3920399.9744000006</v>
      </c>
      <c r="W99" s="13" t="s">
        <v>245</v>
      </c>
      <c r="X99" s="13">
        <v>2015</v>
      </c>
      <c r="Y99" s="17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spans="1:39" s="18" customFormat="1" ht="52.2" customHeight="1" x14ac:dyDescent="0.3">
      <c r="A100" s="11"/>
      <c r="B100" s="12" t="s">
        <v>482</v>
      </c>
      <c r="C100" s="13" t="s">
        <v>288</v>
      </c>
      <c r="D100" s="13" t="s">
        <v>394</v>
      </c>
      <c r="E100" s="13" t="s">
        <v>395</v>
      </c>
      <c r="F100" s="13" t="s">
        <v>396</v>
      </c>
      <c r="G100" s="13" t="s">
        <v>366</v>
      </c>
      <c r="H100" s="13" t="s">
        <v>528</v>
      </c>
      <c r="I100" s="13">
        <v>0</v>
      </c>
      <c r="J100" s="13">
        <v>710000000</v>
      </c>
      <c r="K100" s="13" t="s">
        <v>34</v>
      </c>
      <c r="L100" s="13" t="s">
        <v>492</v>
      </c>
      <c r="M100" s="13" t="s">
        <v>36</v>
      </c>
      <c r="N100" s="13" t="s">
        <v>37</v>
      </c>
      <c r="O100" s="13" t="s">
        <v>293</v>
      </c>
      <c r="P100" s="13" t="s">
        <v>273</v>
      </c>
      <c r="Q100" s="14" t="s">
        <v>233</v>
      </c>
      <c r="R100" s="13" t="s">
        <v>294</v>
      </c>
      <c r="S100" s="15">
        <v>8</v>
      </c>
      <c r="T100" s="16">
        <v>10840.5</v>
      </c>
      <c r="U100" s="16">
        <f t="shared" si="4"/>
        <v>86724</v>
      </c>
      <c r="V100" s="16">
        <f t="shared" si="3"/>
        <v>97130.880000000005</v>
      </c>
      <c r="W100" s="13" t="s">
        <v>245</v>
      </c>
      <c r="X100" s="13">
        <v>2015</v>
      </c>
      <c r="Y100" s="17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spans="1:39" s="18" customFormat="1" ht="52.2" customHeight="1" x14ac:dyDescent="0.3">
      <c r="A101" s="11"/>
      <c r="B101" s="12" t="s">
        <v>483</v>
      </c>
      <c r="C101" s="13" t="s">
        <v>288</v>
      </c>
      <c r="D101" s="13" t="s">
        <v>397</v>
      </c>
      <c r="E101" s="13" t="s">
        <v>398</v>
      </c>
      <c r="F101" s="13" t="s">
        <v>291</v>
      </c>
      <c r="G101" s="13" t="s">
        <v>366</v>
      </c>
      <c r="H101" s="13" t="s">
        <v>528</v>
      </c>
      <c r="I101" s="13">
        <v>0</v>
      </c>
      <c r="J101" s="13">
        <v>710000000</v>
      </c>
      <c r="K101" s="13" t="s">
        <v>34</v>
      </c>
      <c r="L101" s="13" t="s">
        <v>492</v>
      </c>
      <c r="M101" s="13" t="s">
        <v>36</v>
      </c>
      <c r="N101" s="13" t="s">
        <v>37</v>
      </c>
      <c r="O101" s="13" t="s">
        <v>293</v>
      </c>
      <c r="P101" s="13" t="s">
        <v>273</v>
      </c>
      <c r="Q101" s="14" t="s">
        <v>233</v>
      </c>
      <c r="R101" s="13" t="s">
        <v>294</v>
      </c>
      <c r="S101" s="15">
        <v>1</v>
      </c>
      <c r="T101" s="16">
        <v>176649.59</v>
      </c>
      <c r="U101" s="16">
        <f t="shared" si="4"/>
        <v>176649.59</v>
      </c>
      <c r="V101" s="16">
        <f t="shared" si="3"/>
        <v>197847.54080000002</v>
      </c>
      <c r="W101" s="13" t="s">
        <v>245</v>
      </c>
      <c r="X101" s="13">
        <v>2015</v>
      </c>
      <c r="Y101" s="17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spans="1:39" s="18" customFormat="1" ht="52.2" customHeight="1" x14ac:dyDescent="0.3">
      <c r="A102" s="11"/>
      <c r="B102" s="12" t="s">
        <v>484</v>
      </c>
      <c r="C102" s="13" t="s">
        <v>288</v>
      </c>
      <c r="D102" s="13" t="s">
        <v>399</v>
      </c>
      <c r="E102" s="13" t="s">
        <v>400</v>
      </c>
      <c r="F102" s="13" t="s">
        <v>291</v>
      </c>
      <c r="G102" s="13" t="s">
        <v>366</v>
      </c>
      <c r="H102" s="13" t="s">
        <v>528</v>
      </c>
      <c r="I102" s="13">
        <v>0</v>
      </c>
      <c r="J102" s="13">
        <v>710000000</v>
      </c>
      <c r="K102" s="13" t="s">
        <v>34</v>
      </c>
      <c r="L102" s="13" t="s">
        <v>492</v>
      </c>
      <c r="M102" s="13" t="s">
        <v>36</v>
      </c>
      <c r="N102" s="13" t="s">
        <v>37</v>
      </c>
      <c r="O102" s="13" t="s">
        <v>293</v>
      </c>
      <c r="P102" s="13" t="s">
        <v>273</v>
      </c>
      <c r="Q102" s="14" t="s">
        <v>233</v>
      </c>
      <c r="R102" s="13" t="s">
        <v>294</v>
      </c>
      <c r="S102" s="15">
        <v>1</v>
      </c>
      <c r="T102" s="16">
        <v>506567.09</v>
      </c>
      <c r="U102" s="16">
        <f t="shared" si="4"/>
        <v>506567.09</v>
      </c>
      <c r="V102" s="16">
        <f t="shared" si="3"/>
        <v>567355.14080000005</v>
      </c>
      <c r="W102" s="13" t="s">
        <v>245</v>
      </c>
      <c r="X102" s="13">
        <v>2015</v>
      </c>
      <c r="Y102" s="17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1:39" s="18" customFormat="1" ht="52.2" customHeight="1" x14ac:dyDescent="0.3">
      <c r="A103" s="11"/>
      <c r="B103" s="12" t="s">
        <v>485</v>
      </c>
      <c r="C103" s="13" t="s">
        <v>288</v>
      </c>
      <c r="D103" s="13" t="s">
        <v>384</v>
      </c>
      <c r="E103" s="13" t="s">
        <v>385</v>
      </c>
      <c r="F103" s="13" t="s">
        <v>386</v>
      </c>
      <c r="G103" s="13" t="s">
        <v>366</v>
      </c>
      <c r="H103" s="13" t="s">
        <v>528</v>
      </c>
      <c r="I103" s="13">
        <v>0</v>
      </c>
      <c r="J103" s="13">
        <v>710000000</v>
      </c>
      <c r="K103" s="13" t="s">
        <v>34</v>
      </c>
      <c r="L103" s="13" t="s">
        <v>492</v>
      </c>
      <c r="M103" s="13" t="s">
        <v>36</v>
      </c>
      <c r="N103" s="13" t="s">
        <v>37</v>
      </c>
      <c r="O103" s="13" t="s">
        <v>293</v>
      </c>
      <c r="P103" s="13" t="s">
        <v>273</v>
      </c>
      <c r="Q103" s="14" t="s">
        <v>233</v>
      </c>
      <c r="R103" s="13" t="s">
        <v>294</v>
      </c>
      <c r="S103" s="15">
        <v>2</v>
      </c>
      <c r="T103" s="16">
        <v>25015.18</v>
      </c>
      <c r="U103" s="16">
        <f t="shared" si="4"/>
        <v>50030.36</v>
      </c>
      <c r="V103" s="16">
        <f t="shared" si="3"/>
        <v>56034.003200000006</v>
      </c>
      <c r="W103" s="13" t="s">
        <v>245</v>
      </c>
      <c r="X103" s="13">
        <v>2015</v>
      </c>
      <c r="Y103" s="17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spans="1:39" s="18" customFormat="1" ht="52.2" customHeight="1" x14ac:dyDescent="0.3">
      <c r="A104" s="11"/>
      <c r="B104" s="12" t="s">
        <v>486</v>
      </c>
      <c r="C104" s="13" t="s">
        <v>288</v>
      </c>
      <c r="D104" s="13" t="s">
        <v>401</v>
      </c>
      <c r="E104" s="13" t="s">
        <v>402</v>
      </c>
      <c r="F104" s="13" t="s">
        <v>291</v>
      </c>
      <c r="G104" s="13" t="s">
        <v>366</v>
      </c>
      <c r="H104" s="13" t="s">
        <v>528</v>
      </c>
      <c r="I104" s="13">
        <v>0</v>
      </c>
      <c r="J104" s="13">
        <v>710000000</v>
      </c>
      <c r="K104" s="13" t="s">
        <v>34</v>
      </c>
      <c r="L104" s="13" t="s">
        <v>492</v>
      </c>
      <c r="M104" s="13" t="s">
        <v>36</v>
      </c>
      <c r="N104" s="13" t="s">
        <v>37</v>
      </c>
      <c r="O104" s="13" t="s">
        <v>293</v>
      </c>
      <c r="P104" s="13" t="s">
        <v>273</v>
      </c>
      <c r="Q104" s="14" t="s">
        <v>233</v>
      </c>
      <c r="R104" s="13" t="s">
        <v>294</v>
      </c>
      <c r="S104" s="15">
        <v>2</v>
      </c>
      <c r="T104" s="16">
        <v>162642.85999999999</v>
      </c>
      <c r="U104" s="16">
        <f t="shared" si="4"/>
        <v>325285.71999999997</v>
      </c>
      <c r="V104" s="16">
        <f t="shared" si="3"/>
        <v>364320.00640000001</v>
      </c>
      <c r="W104" s="13" t="s">
        <v>245</v>
      </c>
      <c r="X104" s="13">
        <v>2015</v>
      </c>
      <c r="Y104" s="17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spans="1:39" s="18" customFormat="1" ht="52.2" customHeight="1" x14ac:dyDescent="0.3">
      <c r="A105" s="11"/>
      <c r="B105" s="12" t="s">
        <v>487</v>
      </c>
      <c r="C105" s="22" t="s">
        <v>288</v>
      </c>
      <c r="D105" s="13" t="s">
        <v>353</v>
      </c>
      <c r="E105" s="13" t="s">
        <v>354</v>
      </c>
      <c r="F105" s="13" t="s">
        <v>291</v>
      </c>
      <c r="G105" s="13" t="s">
        <v>366</v>
      </c>
      <c r="H105" s="13" t="s">
        <v>528</v>
      </c>
      <c r="I105" s="13">
        <v>0</v>
      </c>
      <c r="J105" s="13">
        <v>710000000</v>
      </c>
      <c r="K105" s="13" t="s">
        <v>34</v>
      </c>
      <c r="L105" s="13" t="s">
        <v>492</v>
      </c>
      <c r="M105" s="13" t="s">
        <v>36</v>
      </c>
      <c r="N105" s="13" t="s">
        <v>37</v>
      </c>
      <c r="O105" s="13" t="s">
        <v>293</v>
      </c>
      <c r="P105" s="13" t="s">
        <v>273</v>
      </c>
      <c r="Q105" s="14" t="s">
        <v>233</v>
      </c>
      <c r="R105" s="13" t="s">
        <v>294</v>
      </c>
      <c r="S105" s="15">
        <v>2</v>
      </c>
      <c r="T105" s="16">
        <v>5657.14</v>
      </c>
      <c r="U105" s="16">
        <f>T105*S105</f>
        <v>11314.28</v>
      </c>
      <c r="V105" s="16">
        <f>U105*1.12</f>
        <v>12671.993600000002</v>
      </c>
      <c r="W105" s="13" t="s">
        <v>245</v>
      </c>
      <c r="X105" s="13">
        <v>2015</v>
      </c>
      <c r="Y105" s="17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spans="1:39" s="18" customFormat="1" ht="52.2" customHeight="1" x14ac:dyDescent="0.3">
      <c r="A106" s="11"/>
      <c r="B106" s="12" t="s">
        <v>488</v>
      </c>
      <c r="C106" s="22" t="s">
        <v>288</v>
      </c>
      <c r="D106" s="13" t="s">
        <v>382</v>
      </c>
      <c r="E106" s="13" t="s">
        <v>383</v>
      </c>
      <c r="F106" s="13" t="s">
        <v>291</v>
      </c>
      <c r="G106" s="13" t="s">
        <v>366</v>
      </c>
      <c r="H106" s="13" t="s">
        <v>528</v>
      </c>
      <c r="I106" s="13">
        <v>0</v>
      </c>
      <c r="J106" s="13">
        <v>710000000</v>
      </c>
      <c r="K106" s="13" t="s">
        <v>34</v>
      </c>
      <c r="L106" s="13" t="s">
        <v>492</v>
      </c>
      <c r="M106" s="13" t="s">
        <v>36</v>
      </c>
      <c r="N106" s="13" t="s">
        <v>37</v>
      </c>
      <c r="O106" s="13" t="s">
        <v>293</v>
      </c>
      <c r="P106" s="13" t="s">
        <v>273</v>
      </c>
      <c r="Q106" s="14" t="s">
        <v>233</v>
      </c>
      <c r="R106" s="13" t="s">
        <v>294</v>
      </c>
      <c r="S106" s="15">
        <v>2</v>
      </c>
      <c r="T106" s="16">
        <v>2529.8000000000002</v>
      </c>
      <c r="U106" s="16">
        <f>T106*S106</f>
        <v>5059.6000000000004</v>
      </c>
      <c r="V106" s="16">
        <f>U106*1.12</f>
        <v>5666.7520000000013</v>
      </c>
      <c r="W106" s="13" t="s">
        <v>245</v>
      </c>
      <c r="X106" s="13">
        <v>2015</v>
      </c>
      <c r="Y106" s="17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spans="1:39" s="18" customFormat="1" ht="52.2" customHeight="1" x14ac:dyDescent="0.3">
      <c r="A107" s="11"/>
      <c r="B107" s="12" t="s">
        <v>489</v>
      </c>
      <c r="C107" s="22" t="s">
        <v>288</v>
      </c>
      <c r="D107" s="13" t="s">
        <v>353</v>
      </c>
      <c r="E107" s="13" t="s">
        <v>354</v>
      </c>
      <c r="F107" s="13" t="s">
        <v>291</v>
      </c>
      <c r="G107" s="13" t="s">
        <v>366</v>
      </c>
      <c r="H107" s="13" t="s">
        <v>528</v>
      </c>
      <c r="I107" s="13">
        <v>0</v>
      </c>
      <c r="J107" s="13">
        <v>710000000</v>
      </c>
      <c r="K107" s="13" t="s">
        <v>34</v>
      </c>
      <c r="L107" s="13" t="s">
        <v>492</v>
      </c>
      <c r="M107" s="13" t="s">
        <v>36</v>
      </c>
      <c r="N107" s="13" t="s">
        <v>37</v>
      </c>
      <c r="O107" s="13" t="s">
        <v>293</v>
      </c>
      <c r="P107" s="13" t="s">
        <v>273</v>
      </c>
      <c r="Q107" s="14" t="s">
        <v>233</v>
      </c>
      <c r="R107" s="13" t="s">
        <v>294</v>
      </c>
      <c r="S107" s="15">
        <v>4</v>
      </c>
      <c r="T107" s="16">
        <v>7603.55</v>
      </c>
      <c r="U107" s="16">
        <f>T107*S107</f>
        <v>30414.2</v>
      </c>
      <c r="V107" s="16">
        <f>U107*1.12</f>
        <v>34063.904000000002</v>
      </c>
      <c r="W107" s="13" t="s">
        <v>245</v>
      </c>
      <c r="X107" s="13">
        <v>2015</v>
      </c>
      <c r="Y107" s="17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spans="1:39" s="18" customFormat="1" ht="52.2" customHeight="1" x14ac:dyDescent="0.3">
      <c r="A108" s="11"/>
      <c r="B108" s="12" t="s">
        <v>490</v>
      </c>
      <c r="C108" s="13" t="s">
        <v>288</v>
      </c>
      <c r="D108" s="13" t="s">
        <v>403</v>
      </c>
      <c r="E108" s="13" t="s">
        <v>404</v>
      </c>
      <c r="F108" s="13" t="s">
        <v>404</v>
      </c>
      <c r="G108" s="13" t="s">
        <v>405</v>
      </c>
      <c r="H108" s="13" t="s">
        <v>528</v>
      </c>
      <c r="I108" s="13">
        <v>0</v>
      </c>
      <c r="J108" s="13">
        <v>710000000</v>
      </c>
      <c r="K108" s="13" t="s">
        <v>34</v>
      </c>
      <c r="L108" s="13" t="s">
        <v>492</v>
      </c>
      <c r="M108" s="13" t="s">
        <v>36</v>
      </c>
      <c r="N108" s="13" t="s">
        <v>37</v>
      </c>
      <c r="O108" s="13" t="s">
        <v>293</v>
      </c>
      <c r="P108" s="13" t="s">
        <v>273</v>
      </c>
      <c r="Q108" s="14" t="s">
        <v>233</v>
      </c>
      <c r="R108" s="13" t="s">
        <v>294</v>
      </c>
      <c r="S108" s="15">
        <v>1</v>
      </c>
      <c r="T108" s="16">
        <v>1854658.92</v>
      </c>
      <c r="U108" s="16">
        <f>T108*S108</f>
        <v>1854658.92</v>
      </c>
      <c r="V108" s="16">
        <f>U108*1.12</f>
        <v>2077217.9904</v>
      </c>
      <c r="W108" s="13" t="s">
        <v>245</v>
      </c>
      <c r="X108" s="13">
        <v>2015</v>
      </c>
      <c r="Y108" s="17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1:39" s="18" customFormat="1" ht="52.2" customHeight="1" x14ac:dyDescent="0.3">
      <c r="A109" s="11"/>
      <c r="B109" s="12" t="s">
        <v>491</v>
      </c>
      <c r="C109" s="13" t="s">
        <v>288</v>
      </c>
      <c r="D109" s="13" t="s">
        <v>406</v>
      </c>
      <c r="E109" s="13" t="s">
        <v>407</v>
      </c>
      <c r="F109" s="13" t="s">
        <v>408</v>
      </c>
      <c r="G109" s="13" t="s">
        <v>409</v>
      </c>
      <c r="H109" s="13" t="s">
        <v>528</v>
      </c>
      <c r="I109" s="13">
        <v>0</v>
      </c>
      <c r="J109" s="13">
        <v>710000000</v>
      </c>
      <c r="K109" s="13" t="s">
        <v>34</v>
      </c>
      <c r="L109" s="13" t="s">
        <v>492</v>
      </c>
      <c r="M109" s="13" t="s">
        <v>36</v>
      </c>
      <c r="N109" s="13" t="s">
        <v>37</v>
      </c>
      <c r="O109" s="13" t="s">
        <v>293</v>
      </c>
      <c r="P109" s="13" t="s">
        <v>273</v>
      </c>
      <c r="Q109" s="14">
        <v>796</v>
      </c>
      <c r="R109" s="13" t="s">
        <v>294</v>
      </c>
      <c r="S109" s="15">
        <v>1</v>
      </c>
      <c r="T109" s="16">
        <v>178749.99999999997</v>
      </c>
      <c r="U109" s="16">
        <f>T109*S109</f>
        <v>178749.99999999997</v>
      </c>
      <c r="V109" s="16">
        <f>U109*1.12</f>
        <v>200200</v>
      </c>
      <c r="W109" s="13" t="s">
        <v>245</v>
      </c>
      <c r="X109" s="13">
        <v>2015</v>
      </c>
      <c r="Y109" s="17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1:39" s="18" customFormat="1" ht="52.2" customHeight="1" x14ac:dyDescent="0.3">
      <c r="A110" s="11"/>
      <c r="B110" s="12" t="s">
        <v>525</v>
      </c>
      <c r="C110" s="13" t="s">
        <v>288</v>
      </c>
      <c r="D110" s="13" t="s">
        <v>519</v>
      </c>
      <c r="E110" s="13" t="s">
        <v>520</v>
      </c>
      <c r="F110" s="13" t="s">
        <v>521</v>
      </c>
      <c r="G110" s="13" t="s">
        <v>522</v>
      </c>
      <c r="H110" s="13" t="s">
        <v>528</v>
      </c>
      <c r="I110" s="13">
        <v>0</v>
      </c>
      <c r="J110" s="13">
        <v>710000000</v>
      </c>
      <c r="K110" s="13" t="s">
        <v>34</v>
      </c>
      <c r="L110" s="13" t="s">
        <v>523</v>
      </c>
      <c r="M110" s="13" t="s">
        <v>36</v>
      </c>
      <c r="N110" s="13" t="s">
        <v>37</v>
      </c>
      <c r="O110" s="13" t="s">
        <v>293</v>
      </c>
      <c r="P110" s="13" t="s">
        <v>273</v>
      </c>
      <c r="Q110" s="14">
        <v>796</v>
      </c>
      <c r="R110" s="13" t="s">
        <v>294</v>
      </c>
      <c r="S110" s="13">
        <v>1</v>
      </c>
      <c r="T110" s="16">
        <v>335458.93</v>
      </c>
      <c r="U110" s="31">
        <f t="shared" ref="U110" si="5">T110*S110</f>
        <v>335458.93</v>
      </c>
      <c r="V110" s="31">
        <f t="shared" ref="V110" si="6">U110*1.12</f>
        <v>375714.00160000002</v>
      </c>
      <c r="W110" s="13" t="s">
        <v>245</v>
      </c>
      <c r="X110" s="13">
        <v>2015</v>
      </c>
      <c r="Y110" s="13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spans="1:39" ht="12.75" customHeight="1" x14ac:dyDescent="0.3">
      <c r="B111" s="70" t="s">
        <v>46</v>
      </c>
      <c r="C111" s="71"/>
      <c r="D111" s="23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5">
        <f>SUM(U13:U110)</f>
        <v>254284395.8919999</v>
      </c>
      <c r="V111" s="26">
        <f t="shared" si="1"/>
        <v>284798523.39903992</v>
      </c>
      <c r="W111" s="27"/>
      <c r="X111" s="24"/>
      <c r="Y111" s="24"/>
    </row>
    <row r="112" spans="1:39" ht="12.75" customHeight="1" x14ac:dyDescent="0.3">
      <c r="B112" s="7" t="s">
        <v>47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9"/>
      <c r="W112" s="9"/>
      <c r="X112" s="10"/>
      <c r="Y112" s="10"/>
    </row>
    <row r="113" spans="1:39" s="18" customFormat="1" ht="78.599999999999994" customHeight="1" x14ac:dyDescent="0.3">
      <c r="A113" s="11"/>
      <c r="B113" s="52" t="s">
        <v>48</v>
      </c>
      <c r="C113" s="17" t="s">
        <v>288</v>
      </c>
      <c r="D113" s="17" t="s">
        <v>49</v>
      </c>
      <c r="E113" s="17" t="s">
        <v>50</v>
      </c>
      <c r="F113" s="17" t="s">
        <v>50</v>
      </c>
      <c r="G113" s="17" t="s">
        <v>1</v>
      </c>
      <c r="H113" s="17" t="s">
        <v>32</v>
      </c>
      <c r="I113" s="53">
        <v>100</v>
      </c>
      <c r="J113" s="17" t="s">
        <v>33</v>
      </c>
      <c r="K113" s="17" t="s">
        <v>34</v>
      </c>
      <c r="L113" s="17" t="s">
        <v>51</v>
      </c>
      <c r="M113" s="17" t="s">
        <v>36</v>
      </c>
      <c r="N113" s="17" t="s">
        <v>37</v>
      </c>
      <c r="O113" s="17" t="s">
        <v>52</v>
      </c>
      <c r="P113" s="17" t="s">
        <v>39</v>
      </c>
      <c r="Q113" s="17" t="s">
        <v>1</v>
      </c>
      <c r="R113" s="17" t="s">
        <v>1</v>
      </c>
      <c r="S113" s="17" t="s">
        <v>1</v>
      </c>
      <c r="T113" s="17" t="s">
        <v>1</v>
      </c>
      <c r="U113" s="54">
        <v>267857</v>
      </c>
      <c r="V113" s="58">
        <f t="shared" si="1"/>
        <v>299999.84000000003</v>
      </c>
      <c r="W113" s="52" t="s">
        <v>53</v>
      </c>
      <c r="X113" s="17" t="s">
        <v>43</v>
      </c>
      <c r="Y113" s="17" t="s">
        <v>1</v>
      </c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spans="1:39" s="18" customFormat="1" ht="78.599999999999994" customHeight="1" x14ac:dyDescent="0.3">
      <c r="A114" s="11"/>
      <c r="B114" s="52" t="s">
        <v>255</v>
      </c>
      <c r="C114" s="17" t="s">
        <v>288</v>
      </c>
      <c r="D114" s="17" t="s">
        <v>252</v>
      </c>
      <c r="E114" s="17" t="s">
        <v>253</v>
      </c>
      <c r="F114" s="17" t="s">
        <v>254</v>
      </c>
      <c r="G114" s="33" t="s">
        <v>1</v>
      </c>
      <c r="H114" s="33" t="s">
        <v>32</v>
      </c>
      <c r="I114" s="34">
        <v>100</v>
      </c>
      <c r="J114" s="33">
        <v>750000000</v>
      </c>
      <c r="K114" s="33" t="s">
        <v>223</v>
      </c>
      <c r="L114" s="33" t="s">
        <v>96</v>
      </c>
      <c r="M114" s="33" t="s">
        <v>45</v>
      </c>
      <c r="N114" s="33" t="s">
        <v>37</v>
      </c>
      <c r="O114" s="33" t="s">
        <v>224</v>
      </c>
      <c r="P114" s="33" t="s">
        <v>39</v>
      </c>
      <c r="Q114" s="33" t="s">
        <v>1</v>
      </c>
      <c r="R114" s="33" t="s">
        <v>1</v>
      </c>
      <c r="S114" s="57"/>
      <c r="T114" s="55"/>
      <c r="U114" s="55">
        <v>380250</v>
      </c>
      <c r="V114" s="55">
        <f>U114*1.12</f>
        <v>425880.00000000006</v>
      </c>
      <c r="W114" s="52" t="s">
        <v>53</v>
      </c>
      <c r="X114" s="17" t="s">
        <v>43</v>
      </c>
      <c r="Y114" s="17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spans="1:39" s="18" customFormat="1" ht="78.599999999999994" customHeight="1" x14ac:dyDescent="0.3">
      <c r="A115" s="11"/>
      <c r="B115" s="12" t="s">
        <v>496</v>
      </c>
      <c r="C115" s="28" t="s">
        <v>288</v>
      </c>
      <c r="D115" s="28" t="s">
        <v>497</v>
      </c>
      <c r="E115" s="28" t="s">
        <v>498</v>
      </c>
      <c r="F115" s="28" t="s">
        <v>499</v>
      </c>
      <c r="G115" s="28" t="s">
        <v>1</v>
      </c>
      <c r="H115" s="28" t="s">
        <v>501</v>
      </c>
      <c r="I115" s="29">
        <v>100</v>
      </c>
      <c r="J115" s="28">
        <v>710000000</v>
      </c>
      <c r="K115" s="28" t="s">
        <v>34</v>
      </c>
      <c r="L115" s="28" t="s">
        <v>492</v>
      </c>
      <c r="M115" s="28" t="s">
        <v>500</v>
      </c>
      <c r="N115" s="28" t="s">
        <v>37</v>
      </c>
      <c r="O115" s="28" t="s">
        <v>502</v>
      </c>
      <c r="P115" s="28" t="s">
        <v>39</v>
      </c>
      <c r="Q115" s="28" t="s">
        <v>1</v>
      </c>
      <c r="R115" s="28"/>
      <c r="S115" s="30"/>
      <c r="T115" s="30" t="s">
        <v>1</v>
      </c>
      <c r="U115" s="16">
        <v>14250000</v>
      </c>
      <c r="V115" s="31">
        <f>U115*1.12</f>
        <v>15960000.000000002</v>
      </c>
      <c r="W115" s="28" t="s">
        <v>53</v>
      </c>
      <c r="X115" s="28">
        <v>2015</v>
      </c>
      <c r="Y115" s="32" t="s">
        <v>1</v>
      </c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spans="1:39" ht="12.75" customHeight="1" x14ac:dyDescent="0.3">
      <c r="B116" s="70" t="s">
        <v>54</v>
      </c>
      <c r="C116" s="71"/>
      <c r="D116" s="23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5">
        <f>SUM(U113:U115)</f>
        <v>14898107</v>
      </c>
      <c r="V116" s="26">
        <f t="shared" si="1"/>
        <v>16685879.840000002</v>
      </c>
      <c r="W116" s="27"/>
      <c r="X116" s="24"/>
      <c r="Y116" s="24"/>
    </row>
    <row r="117" spans="1:39" ht="12.75" customHeight="1" x14ac:dyDescent="0.3">
      <c r="B117" s="7" t="s">
        <v>55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9"/>
      <c r="W117" s="9"/>
      <c r="X117" s="10"/>
      <c r="Y117" s="10"/>
    </row>
    <row r="118" spans="1:39" s="18" customFormat="1" ht="63" customHeight="1" x14ac:dyDescent="0.3">
      <c r="A118" s="11"/>
      <c r="B118" s="52" t="s">
        <v>56</v>
      </c>
      <c r="C118" s="17" t="s">
        <v>288</v>
      </c>
      <c r="D118" s="17" t="s">
        <v>57</v>
      </c>
      <c r="E118" s="17" t="s">
        <v>58</v>
      </c>
      <c r="F118" s="17" t="s">
        <v>59</v>
      </c>
      <c r="G118" s="17" t="s">
        <v>1</v>
      </c>
      <c r="H118" s="17" t="s">
        <v>32</v>
      </c>
      <c r="I118" s="53">
        <v>100</v>
      </c>
      <c r="J118" s="17" t="s">
        <v>33</v>
      </c>
      <c r="K118" s="17" t="s">
        <v>34</v>
      </c>
      <c r="L118" s="17" t="s">
        <v>35</v>
      </c>
      <c r="M118" s="17" t="s">
        <v>36</v>
      </c>
      <c r="N118" s="17" t="s">
        <v>37</v>
      </c>
      <c r="O118" s="17" t="s">
        <v>38</v>
      </c>
      <c r="P118" s="17" t="s">
        <v>39</v>
      </c>
      <c r="Q118" s="17" t="s">
        <v>1</v>
      </c>
      <c r="R118" s="17" t="s">
        <v>1</v>
      </c>
      <c r="S118" s="17" t="s">
        <v>1</v>
      </c>
      <c r="T118" s="17" t="s">
        <v>1</v>
      </c>
      <c r="U118" s="54">
        <v>36376864</v>
      </c>
      <c r="V118" s="58">
        <f t="shared" si="1"/>
        <v>40742087.680000007</v>
      </c>
      <c r="W118" s="52" t="s">
        <v>53</v>
      </c>
      <c r="X118" s="17" t="s">
        <v>43</v>
      </c>
      <c r="Y118" s="17" t="s">
        <v>1</v>
      </c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spans="1:39" s="18" customFormat="1" ht="63" customHeight="1" x14ac:dyDescent="0.3">
      <c r="A119" s="11"/>
      <c r="B119" s="52" t="s">
        <v>60</v>
      </c>
      <c r="C119" s="17" t="s">
        <v>288</v>
      </c>
      <c r="D119" s="17" t="s">
        <v>57</v>
      </c>
      <c r="E119" s="17" t="s">
        <v>58</v>
      </c>
      <c r="F119" s="17" t="s">
        <v>59</v>
      </c>
      <c r="G119" s="17" t="s">
        <v>1</v>
      </c>
      <c r="H119" s="17" t="s">
        <v>32</v>
      </c>
      <c r="I119" s="53">
        <v>100</v>
      </c>
      <c r="J119" s="17" t="s">
        <v>33</v>
      </c>
      <c r="K119" s="17" t="s">
        <v>34</v>
      </c>
      <c r="L119" s="17" t="s">
        <v>35</v>
      </c>
      <c r="M119" s="17" t="s">
        <v>45</v>
      </c>
      <c r="N119" s="17" t="s">
        <v>37</v>
      </c>
      <c r="O119" s="17" t="s">
        <v>38</v>
      </c>
      <c r="P119" s="17" t="s">
        <v>39</v>
      </c>
      <c r="Q119" s="17" t="s">
        <v>1</v>
      </c>
      <c r="R119" s="17" t="s">
        <v>1</v>
      </c>
      <c r="S119" s="17" t="s">
        <v>1</v>
      </c>
      <c r="T119" s="17" t="s">
        <v>1</v>
      </c>
      <c r="U119" s="54">
        <v>5033380</v>
      </c>
      <c r="V119" s="58">
        <f t="shared" si="1"/>
        <v>5637385.6000000006</v>
      </c>
      <c r="W119" s="52" t="s">
        <v>53</v>
      </c>
      <c r="X119" s="17" t="s">
        <v>43</v>
      </c>
      <c r="Y119" s="17" t="s">
        <v>1</v>
      </c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spans="1:39" s="18" customFormat="1" ht="63" customHeight="1" x14ac:dyDescent="0.3">
      <c r="A120" s="11"/>
      <c r="B120" s="52" t="s">
        <v>61</v>
      </c>
      <c r="C120" s="17" t="s">
        <v>288</v>
      </c>
      <c r="D120" s="17" t="s">
        <v>62</v>
      </c>
      <c r="E120" s="17" t="s">
        <v>63</v>
      </c>
      <c r="F120" s="17" t="s">
        <v>64</v>
      </c>
      <c r="G120" s="17" t="s">
        <v>1</v>
      </c>
      <c r="H120" s="17" t="s">
        <v>32</v>
      </c>
      <c r="I120" s="53">
        <v>100</v>
      </c>
      <c r="J120" s="17" t="s">
        <v>33</v>
      </c>
      <c r="K120" s="17" t="s">
        <v>34</v>
      </c>
      <c r="L120" s="17" t="s">
        <v>35</v>
      </c>
      <c r="M120" s="17" t="s">
        <v>36</v>
      </c>
      <c r="N120" s="17" t="s">
        <v>37</v>
      </c>
      <c r="O120" s="17" t="s">
        <v>38</v>
      </c>
      <c r="P120" s="17" t="s">
        <v>39</v>
      </c>
      <c r="Q120" s="17" t="s">
        <v>1</v>
      </c>
      <c r="R120" s="17" t="s">
        <v>1</v>
      </c>
      <c r="S120" s="17" t="s">
        <v>1</v>
      </c>
      <c r="T120" s="17" t="s">
        <v>1</v>
      </c>
      <c r="U120" s="54">
        <v>200000</v>
      </c>
      <c r="V120" s="58">
        <f t="shared" si="1"/>
        <v>224000.00000000003</v>
      </c>
      <c r="W120" s="52" t="s">
        <v>42</v>
      </c>
      <c r="X120" s="17" t="s">
        <v>43</v>
      </c>
      <c r="Y120" s="17" t="s">
        <v>1</v>
      </c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spans="1:39" s="18" customFormat="1" ht="63" customHeight="1" x14ac:dyDescent="0.3">
      <c r="A121" s="11"/>
      <c r="B121" s="52" t="s">
        <v>65</v>
      </c>
      <c r="C121" s="17" t="s">
        <v>288</v>
      </c>
      <c r="D121" s="17" t="s">
        <v>66</v>
      </c>
      <c r="E121" s="17" t="s">
        <v>67</v>
      </c>
      <c r="F121" s="17" t="s">
        <v>68</v>
      </c>
      <c r="G121" s="17" t="s">
        <v>1</v>
      </c>
      <c r="H121" s="17" t="s">
        <v>32</v>
      </c>
      <c r="I121" s="53">
        <v>100</v>
      </c>
      <c r="J121" s="17" t="s">
        <v>33</v>
      </c>
      <c r="K121" s="17" t="s">
        <v>34</v>
      </c>
      <c r="L121" s="17" t="s">
        <v>35</v>
      </c>
      <c r="M121" s="17" t="s">
        <v>36</v>
      </c>
      <c r="N121" s="17" t="s">
        <v>37</v>
      </c>
      <c r="O121" s="17" t="s">
        <v>38</v>
      </c>
      <c r="P121" s="17" t="s">
        <v>39</v>
      </c>
      <c r="Q121" s="17" t="s">
        <v>1</v>
      </c>
      <c r="R121" s="17" t="s">
        <v>1</v>
      </c>
      <c r="S121" s="17" t="s">
        <v>1</v>
      </c>
      <c r="T121" s="17" t="s">
        <v>1</v>
      </c>
      <c r="U121" s="54">
        <v>40000</v>
      </c>
      <c r="V121" s="58">
        <f t="shared" si="1"/>
        <v>44800.000000000007</v>
      </c>
      <c r="W121" s="52" t="s">
        <v>42</v>
      </c>
      <c r="X121" s="17" t="s">
        <v>43</v>
      </c>
      <c r="Y121" s="17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spans="1:39" s="18" customFormat="1" ht="63" customHeight="1" x14ac:dyDescent="0.3">
      <c r="A122" s="11"/>
      <c r="B122" s="52" t="s">
        <v>69</v>
      </c>
      <c r="C122" s="17" t="s">
        <v>288</v>
      </c>
      <c r="D122" s="17" t="s">
        <v>66</v>
      </c>
      <c r="E122" s="17" t="s">
        <v>67</v>
      </c>
      <c r="F122" s="17" t="s">
        <v>68</v>
      </c>
      <c r="G122" s="17" t="s">
        <v>1</v>
      </c>
      <c r="H122" s="17" t="s">
        <v>32</v>
      </c>
      <c r="I122" s="53">
        <v>100</v>
      </c>
      <c r="J122" s="17" t="s">
        <v>33</v>
      </c>
      <c r="K122" s="17" t="s">
        <v>34</v>
      </c>
      <c r="L122" s="17" t="s">
        <v>35</v>
      </c>
      <c r="M122" s="17" t="s">
        <v>45</v>
      </c>
      <c r="N122" s="17" t="s">
        <v>37</v>
      </c>
      <c r="O122" s="17" t="s">
        <v>38</v>
      </c>
      <c r="P122" s="17" t="s">
        <v>39</v>
      </c>
      <c r="Q122" s="17" t="s">
        <v>1</v>
      </c>
      <c r="R122" s="17" t="s">
        <v>1</v>
      </c>
      <c r="S122" s="17" t="s">
        <v>1</v>
      </c>
      <c r="T122" s="17" t="s">
        <v>1</v>
      </c>
      <c r="U122" s="54">
        <v>50000</v>
      </c>
      <c r="V122" s="58">
        <f t="shared" si="1"/>
        <v>56000.000000000007</v>
      </c>
      <c r="W122" s="52" t="s">
        <v>42</v>
      </c>
      <c r="X122" s="17" t="s">
        <v>43</v>
      </c>
      <c r="Y122" s="17" t="s">
        <v>1</v>
      </c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spans="1:39" s="18" customFormat="1" ht="63" customHeight="1" x14ac:dyDescent="0.3">
      <c r="A123" s="11"/>
      <c r="B123" s="52" t="s">
        <v>70</v>
      </c>
      <c r="C123" s="17" t="s">
        <v>288</v>
      </c>
      <c r="D123" s="17" t="s">
        <v>71</v>
      </c>
      <c r="E123" s="17" t="s">
        <v>72</v>
      </c>
      <c r="F123" s="17" t="s">
        <v>72</v>
      </c>
      <c r="G123" s="17" t="s">
        <v>1</v>
      </c>
      <c r="H123" s="17" t="s">
        <v>32</v>
      </c>
      <c r="I123" s="53">
        <v>100</v>
      </c>
      <c r="J123" s="17" t="s">
        <v>33</v>
      </c>
      <c r="K123" s="17" t="s">
        <v>34</v>
      </c>
      <c r="L123" s="17" t="s">
        <v>35</v>
      </c>
      <c r="M123" s="17" t="s">
        <v>34</v>
      </c>
      <c r="N123" s="17" t="s">
        <v>37</v>
      </c>
      <c r="O123" s="17" t="s">
        <v>38</v>
      </c>
      <c r="P123" s="17" t="s">
        <v>39</v>
      </c>
      <c r="Q123" s="17" t="s">
        <v>1</v>
      </c>
      <c r="R123" s="17" t="s">
        <v>1</v>
      </c>
      <c r="S123" s="17" t="s">
        <v>1</v>
      </c>
      <c r="T123" s="17" t="s">
        <v>1</v>
      </c>
      <c r="U123" s="54">
        <v>1000000</v>
      </c>
      <c r="V123" s="58">
        <f t="shared" si="1"/>
        <v>1120000</v>
      </c>
      <c r="W123" s="52" t="s">
        <v>42</v>
      </c>
      <c r="X123" s="17" t="s">
        <v>43</v>
      </c>
      <c r="Y123" s="17" t="s">
        <v>1</v>
      </c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spans="1:39" s="18" customFormat="1" ht="63" customHeight="1" x14ac:dyDescent="0.3">
      <c r="A124" s="11"/>
      <c r="B124" s="52" t="s">
        <v>73</v>
      </c>
      <c r="C124" s="17" t="s">
        <v>288</v>
      </c>
      <c r="D124" s="17" t="s">
        <v>74</v>
      </c>
      <c r="E124" s="17" t="s">
        <v>75</v>
      </c>
      <c r="F124" s="17" t="s">
        <v>76</v>
      </c>
      <c r="G124" s="17" t="s">
        <v>1</v>
      </c>
      <c r="H124" s="17" t="s">
        <v>32</v>
      </c>
      <c r="I124" s="53">
        <v>100</v>
      </c>
      <c r="J124" s="17" t="s">
        <v>33</v>
      </c>
      <c r="K124" s="17" t="s">
        <v>34</v>
      </c>
      <c r="L124" s="17" t="s">
        <v>35</v>
      </c>
      <c r="M124" s="17" t="s">
        <v>34</v>
      </c>
      <c r="N124" s="17" t="s">
        <v>37</v>
      </c>
      <c r="O124" s="17" t="s">
        <v>38</v>
      </c>
      <c r="P124" s="17" t="s">
        <v>39</v>
      </c>
      <c r="Q124" s="17" t="s">
        <v>1</v>
      </c>
      <c r="R124" s="17" t="s">
        <v>1</v>
      </c>
      <c r="S124" s="17" t="s">
        <v>1</v>
      </c>
      <c r="T124" s="17" t="s">
        <v>1</v>
      </c>
      <c r="U124" s="54">
        <v>240000</v>
      </c>
      <c r="V124" s="58">
        <f t="shared" si="1"/>
        <v>268800</v>
      </c>
      <c r="W124" s="52" t="s">
        <v>53</v>
      </c>
      <c r="X124" s="17" t="s">
        <v>43</v>
      </c>
      <c r="Y124" s="17" t="s">
        <v>1</v>
      </c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spans="1:39" s="18" customFormat="1" ht="63" customHeight="1" x14ac:dyDescent="0.3">
      <c r="A125" s="11"/>
      <c r="B125" s="52" t="s">
        <v>77</v>
      </c>
      <c r="C125" s="17" t="s">
        <v>288</v>
      </c>
      <c r="D125" s="17" t="s">
        <v>78</v>
      </c>
      <c r="E125" s="17" t="s">
        <v>79</v>
      </c>
      <c r="F125" s="17" t="s">
        <v>80</v>
      </c>
      <c r="G125" s="17" t="s">
        <v>81</v>
      </c>
      <c r="H125" s="17" t="s">
        <v>32</v>
      </c>
      <c r="I125" s="53">
        <v>100</v>
      </c>
      <c r="J125" s="17" t="s">
        <v>33</v>
      </c>
      <c r="K125" s="17" t="s">
        <v>34</v>
      </c>
      <c r="L125" s="17" t="s">
        <v>35</v>
      </c>
      <c r="M125" s="17" t="s">
        <v>34</v>
      </c>
      <c r="N125" s="17" t="s">
        <v>37</v>
      </c>
      <c r="O125" s="17" t="s">
        <v>38</v>
      </c>
      <c r="P125" s="17" t="s">
        <v>39</v>
      </c>
      <c r="Q125" s="17" t="s">
        <v>1</v>
      </c>
      <c r="R125" s="17" t="s">
        <v>1</v>
      </c>
      <c r="S125" s="17" t="s">
        <v>1</v>
      </c>
      <c r="T125" s="17" t="s">
        <v>1</v>
      </c>
      <c r="U125" s="54">
        <v>0</v>
      </c>
      <c r="V125" s="58">
        <f t="shared" si="1"/>
        <v>0</v>
      </c>
      <c r="W125" s="52" t="s">
        <v>53</v>
      </c>
      <c r="X125" s="17" t="s">
        <v>43</v>
      </c>
      <c r="Y125" s="17">
        <v>11</v>
      </c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spans="1:39" s="18" customFormat="1" ht="63" customHeight="1" x14ac:dyDescent="0.3">
      <c r="A126" s="11"/>
      <c r="B126" s="52" t="s">
        <v>264</v>
      </c>
      <c r="C126" s="17" t="s">
        <v>288</v>
      </c>
      <c r="D126" s="17" t="s">
        <v>78</v>
      </c>
      <c r="E126" s="17" t="s">
        <v>79</v>
      </c>
      <c r="F126" s="17" t="s">
        <v>80</v>
      </c>
      <c r="G126" s="17" t="s">
        <v>81</v>
      </c>
      <c r="H126" s="17" t="s">
        <v>32</v>
      </c>
      <c r="I126" s="53">
        <v>100</v>
      </c>
      <c r="J126" s="17" t="s">
        <v>33</v>
      </c>
      <c r="K126" s="17" t="s">
        <v>34</v>
      </c>
      <c r="L126" s="17" t="s">
        <v>265</v>
      </c>
      <c r="M126" s="17" t="s">
        <v>34</v>
      </c>
      <c r="N126" s="17" t="s">
        <v>37</v>
      </c>
      <c r="O126" s="17" t="s">
        <v>38</v>
      </c>
      <c r="P126" s="17" t="s">
        <v>39</v>
      </c>
      <c r="Q126" s="17" t="s">
        <v>1</v>
      </c>
      <c r="R126" s="17" t="s">
        <v>1</v>
      </c>
      <c r="S126" s="17" t="s">
        <v>1</v>
      </c>
      <c r="T126" s="17" t="s">
        <v>1</v>
      </c>
      <c r="U126" s="54">
        <v>300000</v>
      </c>
      <c r="V126" s="58">
        <f>U126*1.12</f>
        <v>336000.00000000006</v>
      </c>
      <c r="W126" s="52" t="s">
        <v>53</v>
      </c>
      <c r="X126" s="17" t="s">
        <v>43</v>
      </c>
      <c r="Y126" s="17" t="s">
        <v>1</v>
      </c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spans="1:39" s="18" customFormat="1" ht="63" customHeight="1" x14ac:dyDescent="0.3">
      <c r="A127" s="11"/>
      <c r="B127" s="52" t="s">
        <v>82</v>
      </c>
      <c r="C127" s="17" t="s">
        <v>288</v>
      </c>
      <c r="D127" s="17" t="s">
        <v>83</v>
      </c>
      <c r="E127" s="17" t="s">
        <v>84</v>
      </c>
      <c r="F127" s="17" t="s">
        <v>85</v>
      </c>
      <c r="G127" s="17" t="s">
        <v>1</v>
      </c>
      <c r="H127" s="17" t="s">
        <v>32</v>
      </c>
      <c r="I127" s="53">
        <v>100</v>
      </c>
      <c r="J127" s="17" t="s">
        <v>33</v>
      </c>
      <c r="K127" s="17" t="s">
        <v>34</v>
      </c>
      <c r="L127" s="17" t="s">
        <v>35</v>
      </c>
      <c r="M127" s="17" t="s">
        <v>34</v>
      </c>
      <c r="N127" s="17" t="s">
        <v>37</v>
      </c>
      <c r="O127" s="17" t="s">
        <v>38</v>
      </c>
      <c r="P127" s="17" t="s">
        <v>39</v>
      </c>
      <c r="Q127" s="17" t="s">
        <v>1</v>
      </c>
      <c r="R127" s="17" t="s">
        <v>1</v>
      </c>
      <c r="S127" s="17" t="s">
        <v>1</v>
      </c>
      <c r="T127" s="17" t="s">
        <v>1</v>
      </c>
      <c r="U127" s="54">
        <v>750000</v>
      </c>
      <c r="V127" s="58">
        <f t="shared" si="1"/>
        <v>840000.00000000012</v>
      </c>
      <c r="W127" s="52" t="s">
        <v>42</v>
      </c>
      <c r="X127" s="17" t="s">
        <v>43</v>
      </c>
      <c r="Y127" s="17" t="s">
        <v>1</v>
      </c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spans="1:39" s="18" customFormat="1" ht="63" customHeight="1" x14ac:dyDescent="0.3">
      <c r="A128" s="11"/>
      <c r="B128" s="52" t="s">
        <v>86</v>
      </c>
      <c r="C128" s="17" t="s">
        <v>288</v>
      </c>
      <c r="D128" s="17" t="s">
        <v>87</v>
      </c>
      <c r="E128" s="17" t="s">
        <v>88</v>
      </c>
      <c r="F128" s="17" t="s">
        <v>88</v>
      </c>
      <c r="G128" s="17" t="s">
        <v>1</v>
      </c>
      <c r="H128" s="17" t="s">
        <v>32</v>
      </c>
      <c r="I128" s="53">
        <v>100</v>
      </c>
      <c r="J128" s="17" t="s">
        <v>33</v>
      </c>
      <c r="K128" s="17" t="s">
        <v>34</v>
      </c>
      <c r="L128" s="17" t="s">
        <v>35</v>
      </c>
      <c r="M128" s="17" t="s">
        <v>34</v>
      </c>
      <c r="N128" s="17" t="s">
        <v>37</v>
      </c>
      <c r="O128" s="17" t="s">
        <v>38</v>
      </c>
      <c r="P128" s="17" t="s">
        <v>39</v>
      </c>
      <c r="Q128" s="17" t="s">
        <v>1</v>
      </c>
      <c r="R128" s="17" t="s">
        <v>1</v>
      </c>
      <c r="S128" s="17" t="s">
        <v>1</v>
      </c>
      <c r="T128" s="17" t="s">
        <v>1</v>
      </c>
      <c r="U128" s="54">
        <v>550000</v>
      </c>
      <c r="V128" s="58">
        <f t="shared" si="1"/>
        <v>616000.00000000012</v>
      </c>
      <c r="W128" s="52" t="s">
        <v>42</v>
      </c>
      <c r="X128" s="17" t="s">
        <v>43</v>
      </c>
      <c r="Y128" s="17" t="s">
        <v>1</v>
      </c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spans="1:39" s="18" customFormat="1" ht="63" customHeight="1" x14ac:dyDescent="0.3">
      <c r="A129" s="11"/>
      <c r="B129" s="52" t="s">
        <v>89</v>
      </c>
      <c r="C129" s="17" t="s">
        <v>288</v>
      </c>
      <c r="D129" s="17" t="s">
        <v>90</v>
      </c>
      <c r="E129" s="17" t="s">
        <v>91</v>
      </c>
      <c r="F129" s="17" t="s">
        <v>91</v>
      </c>
      <c r="G129" s="17" t="s">
        <v>1</v>
      </c>
      <c r="H129" s="17" t="s">
        <v>32</v>
      </c>
      <c r="I129" s="53">
        <v>100</v>
      </c>
      <c r="J129" s="17" t="s">
        <v>33</v>
      </c>
      <c r="K129" s="17" t="s">
        <v>34</v>
      </c>
      <c r="L129" s="17" t="s">
        <v>35</v>
      </c>
      <c r="M129" s="17" t="s">
        <v>34</v>
      </c>
      <c r="N129" s="17" t="s">
        <v>37</v>
      </c>
      <c r="O129" s="17" t="s">
        <v>38</v>
      </c>
      <c r="P129" s="17" t="s">
        <v>39</v>
      </c>
      <c r="Q129" s="17" t="s">
        <v>1</v>
      </c>
      <c r="R129" s="17" t="s">
        <v>1</v>
      </c>
      <c r="S129" s="17" t="s">
        <v>1</v>
      </c>
      <c r="T129" s="17" t="s">
        <v>1</v>
      </c>
      <c r="U129" s="54">
        <v>50000</v>
      </c>
      <c r="V129" s="58">
        <f t="shared" si="1"/>
        <v>56000.000000000007</v>
      </c>
      <c r="W129" s="52" t="s">
        <v>42</v>
      </c>
      <c r="X129" s="17" t="s">
        <v>43</v>
      </c>
      <c r="Y129" s="17" t="s">
        <v>1</v>
      </c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spans="1:39" s="18" customFormat="1" ht="63" customHeight="1" x14ac:dyDescent="0.3">
      <c r="A130" s="11"/>
      <c r="B130" s="52" t="s">
        <v>92</v>
      </c>
      <c r="C130" s="17" t="s">
        <v>288</v>
      </c>
      <c r="D130" s="17" t="s">
        <v>93</v>
      </c>
      <c r="E130" s="17" t="s">
        <v>94</v>
      </c>
      <c r="F130" s="17" t="s">
        <v>95</v>
      </c>
      <c r="G130" s="17" t="s">
        <v>1</v>
      </c>
      <c r="H130" s="17" t="s">
        <v>32</v>
      </c>
      <c r="I130" s="53">
        <v>100</v>
      </c>
      <c r="J130" s="17" t="s">
        <v>33</v>
      </c>
      <c r="K130" s="17" t="s">
        <v>34</v>
      </c>
      <c r="L130" s="17" t="s">
        <v>96</v>
      </c>
      <c r="M130" s="17" t="s">
        <v>34</v>
      </c>
      <c r="N130" s="17" t="s">
        <v>37</v>
      </c>
      <c r="O130" s="17" t="s">
        <v>38</v>
      </c>
      <c r="P130" s="17" t="s">
        <v>39</v>
      </c>
      <c r="Q130" s="17" t="s">
        <v>1</v>
      </c>
      <c r="R130" s="17" t="s">
        <v>1</v>
      </c>
      <c r="S130" s="17" t="s">
        <v>1</v>
      </c>
      <c r="T130" s="17" t="s">
        <v>1</v>
      </c>
      <c r="U130" s="54">
        <v>50000</v>
      </c>
      <c r="V130" s="58">
        <f t="shared" si="1"/>
        <v>56000.000000000007</v>
      </c>
      <c r="W130" s="52" t="s">
        <v>53</v>
      </c>
      <c r="X130" s="17" t="s">
        <v>43</v>
      </c>
      <c r="Y130" s="17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spans="1:39" s="18" customFormat="1" ht="63" customHeight="1" x14ac:dyDescent="0.3">
      <c r="A131" s="11"/>
      <c r="B131" s="52" t="s">
        <v>97</v>
      </c>
      <c r="C131" s="17" t="s">
        <v>288</v>
      </c>
      <c r="D131" s="17" t="s">
        <v>98</v>
      </c>
      <c r="E131" s="17" t="s">
        <v>99</v>
      </c>
      <c r="F131" s="17" t="s">
        <v>100</v>
      </c>
      <c r="G131" s="17" t="s">
        <v>1</v>
      </c>
      <c r="H131" s="17" t="s">
        <v>32</v>
      </c>
      <c r="I131" s="53">
        <v>100</v>
      </c>
      <c r="J131" s="17" t="s">
        <v>33</v>
      </c>
      <c r="K131" s="17" t="s">
        <v>34</v>
      </c>
      <c r="L131" s="17" t="s">
        <v>96</v>
      </c>
      <c r="M131" s="17" t="s">
        <v>34</v>
      </c>
      <c r="N131" s="17" t="s">
        <v>37</v>
      </c>
      <c r="O131" s="17" t="s">
        <v>38</v>
      </c>
      <c r="P131" s="17" t="s">
        <v>39</v>
      </c>
      <c r="Q131" s="17" t="s">
        <v>1</v>
      </c>
      <c r="R131" s="17" t="s">
        <v>1</v>
      </c>
      <c r="S131" s="17" t="s">
        <v>1</v>
      </c>
      <c r="T131" s="17" t="s">
        <v>1</v>
      </c>
      <c r="U131" s="54">
        <v>480000</v>
      </c>
      <c r="V131" s="58">
        <f t="shared" si="1"/>
        <v>537600</v>
      </c>
      <c r="W131" s="52" t="s">
        <v>53</v>
      </c>
      <c r="X131" s="17" t="s">
        <v>43</v>
      </c>
      <c r="Y131" s="17" t="s">
        <v>1</v>
      </c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spans="1:39" s="18" customFormat="1" ht="63" customHeight="1" x14ac:dyDescent="0.3">
      <c r="A132" s="11"/>
      <c r="B132" s="52" t="s">
        <v>101</v>
      </c>
      <c r="C132" s="17" t="s">
        <v>288</v>
      </c>
      <c r="D132" s="17" t="s">
        <v>98</v>
      </c>
      <c r="E132" s="17" t="s">
        <v>99</v>
      </c>
      <c r="F132" s="17" t="s">
        <v>100</v>
      </c>
      <c r="G132" s="17" t="s">
        <v>1</v>
      </c>
      <c r="H132" s="17" t="s">
        <v>32</v>
      </c>
      <c r="I132" s="53">
        <v>100</v>
      </c>
      <c r="J132" s="17" t="s">
        <v>33</v>
      </c>
      <c r="K132" s="17" t="s">
        <v>34</v>
      </c>
      <c r="L132" s="17" t="s">
        <v>96</v>
      </c>
      <c r="M132" s="17" t="s">
        <v>36</v>
      </c>
      <c r="N132" s="17" t="s">
        <v>37</v>
      </c>
      <c r="O132" s="17" t="s">
        <v>38</v>
      </c>
      <c r="P132" s="17" t="s">
        <v>39</v>
      </c>
      <c r="Q132" s="17" t="s">
        <v>1</v>
      </c>
      <c r="R132" s="17" t="s">
        <v>1</v>
      </c>
      <c r="S132" s="17" t="s">
        <v>1</v>
      </c>
      <c r="T132" s="17" t="s">
        <v>1</v>
      </c>
      <c r="U132" s="54">
        <v>24000</v>
      </c>
      <c r="V132" s="58">
        <f t="shared" si="1"/>
        <v>26880.000000000004</v>
      </c>
      <c r="W132" s="52" t="s">
        <v>53</v>
      </c>
      <c r="X132" s="17" t="s">
        <v>43</v>
      </c>
      <c r="Y132" s="17" t="s">
        <v>1</v>
      </c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spans="1:39" s="18" customFormat="1" ht="63" customHeight="1" x14ac:dyDescent="0.3">
      <c r="A133" s="11"/>
      <c r="B133" s="52" t="s">
        <v>102</v>
      </c>
      <c r="C133" s="17" t="s">
        <v>288</v>
      </c>
      <c r="D133" s="17" t="s">
        <v>103</v>
      </c>
      <c r="E133" s="17" t="s">
        <v>104</v>
      </c>
      <c r="F133" s="17" t="s">
        <v>104</v>
      </c>
      <c r="G133" s="17" t="s">
        <v>1</v>
      </c>
      <c r="H133" s="17" t="s">
        <v>32</v>
      </c>
      <c r="I133" s="53">
        <v>100</v>
      </c>
      <c r="J133" s="17" t="s">
        <v>33</v>
      </c>
      <c r="K133" s="17" t="s">
        <v>34</v>
      </c>
      <c r="L133" s="17" t="s">
        <v>96</v>
      </c>
      <c r="M133" s="17" t="s">
        <v>36</v>
      </c>
      <c r="N133" s="17" t="s">
        <v>37</v>
      </c>
      <c r="O133" s="17" t="s">
        <v>38</v>
      </c>
      <c r="P133" s="17" t="s">
        <v>39</v>
      </c>
      <c r="Q133" s="17" t="s">
        <v>1</v>
      </c>
      <c r="R133" s="17" t="s">
        <v>1</v>
      </c>
      <c r="S133" s="17" t="s">
        <v>1</v>
      </c>
      <c r="T133" s="17" t="s">
        <v>1</v>
      </c>
      <c r="U133" s="54">
        <v>50000</v>
      </c>
      <c r="V133" s="58">
        <f t="shared" si="1"/>
        <v>56000.000000000007</v>
      </c>
      <c r="W133" s="52" t="s">
        <v>53</v>
      </c>
      <c r="X133" s="17" t="s">
        <v>43</v>
      </c>
      <c r="Y133" s="17" t="s">
        <v>1</v>
      </c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spans="1:39" s="18" customFormat="1" ht="63" customHeight="1" x14ac:dyDescent="0.3">
      <c r="A134" s="11"/>
      <c r="B134" s="52" t="s">
        <v>105</v>
      </c>
      <c r="C134" s="17" t="s">
        <v>288</v>
      </c>
      <c r="D134" s="17" t="s">
        <v>106</v>
      </c>
      <c r="E134" s="17" t="s">
        <v>107</v>
      </c>
      <c r="F134" s="17" t="s">
        <v>108</v>
      </c>
      <c r="G134" s="17" t="s">
        <v>1</v>
      </c>
      <c r="H134" s="17" t="s">
        <v>32</v>
      </c>
      <c r="I134" s="53">
        <v>100</v>
      </c>
      <c r="J134" s="17" t="s">
        <v>33</v>
      </c>
      <c r="K134" s="17" t="s">
        <v>34</v>
      </c>
      <c r="L134" s="17" t="s">
        <v>35</v>
      </c>
      <c r="M134" s="17" t="s">
        <v>36</v>
      </c>
      <c r="N134" s="17" t="s">
        <v>37</v>
      </c>
      <c r="O134" s="17" t="s">
        <v>38</v>
      </c>
      <c r="P134" s="17" t="s">
        <v>39</v>
      </c>
      <c r="Q134" s="17" t="s">
        <v>1</v>
      </c>
      <c r="R134" s="17" t="s">
        <v>1</v>
      </c>
      <c r="S134" s="17" t="s">
        <v>1</v>
      </c>
      <c r="T134" s="17" t="s">
        <v>1</v>
      </c>
      <c r="U134" s="54">
        <v>223214.49</v>
      </c>
      <c r="V134" s="58">
        <f t="shared" si="1"/>
        <v>250000.22880000001</v>
      </c>
      <c r="W134" s="52" t="s">
        <v>53</v>
      </c>
      <c r="X134" s="17" t="s">
        <v>43</v>
      </c>
      <c r="Y134" s="17" t="s">
        <v>1</v>
      </c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spans="1:39" s="18" customFormat="1" ht="63" customHeight="1" x14ac:dyDescent="0.3">
      <c r="A135" s="11"/>
      <c r="B135" s="52" t="s">
        <v>109</v>
      </c>
      <c r="C135" s="17" t="s">
        <v>288</v>
      </c>
      <c r="D135" s="17" t="s">
        <v>110</v>
      </c>
      <c r="E135" s="17" t="s">
        <v>111</v>
      </c>
      <c r="F135" s="17" t="s">
        <v>112</v>
      </c>
      <c r="G135" s="17" t="s">
        <v>1</v>
      </c>
      <c r="H135" s="17" t="s">
        <v>32</v>
      </c>
      <c r="I135" s="53">
        <v>100</v>
      </c>
      <c r="J135" s="17" t="s">
        <v>33</v>
      </c>
      <c r="K135" s="17" t="s">
        <v>34</v>
      </c>
      <c r="L135" s="17" t="s">
        <v>35</v>
      </c>
      <c r="M135" s="17" t="s">
        <v>36</v>
      </c>
      <c r="N135" s="17" t="s">
        <v>37</v>
      </c>
      <c r="O135" s="17" t="s">
        <v>38</v>
      </c>
      <c r="P135" s="17" t="s">
        <v>39</v>
      </c>
      <c r="Q135" s="17" t="s">
        <v>1</v>
      </c>
      <c r="R135" s="17" t="s">
        <v>1</v>
      </c>
      <c r="S135" s="17" t="s">
        <v>1</v>
      </c>
      <c r="T135" s="17" t="s">
        <v>1</v>
      </c>
      <c r="U135" s="54">
        <v>75000</v>
      </c>
      <c r="V135" s="58">
        <f t="shared" si="1"/>
        <v>84000.000000000015</v>
      </c>
      <c r="W135" s="52" t="s">
        <v>53</v>
      </c>
      <c r="X135" s="17" t="s">
        <v>43</v>
      </c>
      <c r="Y135" s="17" t="s">
        <v>1</v>
      </c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spans="1:39" s="18" customFormat="1" ht="63" customHeight="1" x14ac:dyDescent="0.3">
      <c r="A136" s="11"/>
      <c r="B136" s="52" t="s">
        <v>113</v>
      </c>
      <c r="C136" s="17" t="s">
        <v>288</v>
      </c>
      <c r="D136" s="17" t="s">
        <v>110</v>
      </c>
      <c r="E136" s="17" t="s">
        <v>111</v>
      </c>
      <c r="F136" s="17" t="s">
        <v>112</v>
      </c>
      <c r="G136" s="17" t="s">
        <v>1</v>
      </c>
      <c r="H136" s="17" t="s">
        <v>32</v>
      </c>
      <c r="I136" s="53">
        <v>100</v>
      </c>
      <c r="J136" s="17" t="s">
        <v>33</v>
      </c>
      <c r="K136" s="17" t="s">
        <v>34</v>
      </c>
      <c r="L136" s="17" t="s">
        <v>35</v>
      </c>
      <c r="M136" s="17" t="s">
        <v>45</v>
      </c>
      <c r="N136" s="17" t="s">
        <v>37</v>
      </c>
      <c r="O136" s="17" t="s">
        <v>38</v>
      </c>
      <c r="P136" s="17" t="s">
        <v>39</v>
      </c>
      <c r="Q136" s="17" t="s">
        <v>1</v>
      </c>
      <c r="R136" s="17" t="s">
        <v>1</v>
      </c>
      <c r="S136" s="17" t="s">
        <v>1</v>
      </c>
      <c r="T136" s="17" t="s">
        <v>1</v>
      </c>
      <c r="U136" s="54">
        <v>58928.57</v>
      </c>
      <c r="V136" s="58">
        <f t="shared" si="1"/>
        <v>65999.998400000011</v>
      </c>
      <c r="W136" s="52" t="s">
        <v>53</v>
      </c>
      <c r="X136" s="17" t="s">
        <v>43</v>
      </c>
      <c r="Y136" s="17" t="s">
        <v>1</v>
      </c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spans="1:39" s="18" customFormat="1" ht="63" customHeight="1" x14ac:dyDescent="0.3">
      <c r="A137" s="11"/>
      <c r="B137" s="52" t="s">
        <v>114</v>
      </c>
      <c r="C137" s="17" t="s">
        <v>288</v>
      </c>
      <c r="D137" s="17" t="s">
        <v>115</v>
      </c>
      <c r="E137" s="17" t="s">
        <v>116</v>
      </c>
      <c r="F137" s="17" t="s">
        <v>117</v>
      </c>
      <c r="G137" s="17" t="s">
        <v>1</v>
      </c>
      <c r="H137" s="17" t="s">
        <v>32</v>
      </c>
      <c r="I137" s="53">
        <v>100</v>
      </c>
      <c r="J137" s="17" t="s">
        <v>33</v>
      </c>
      <c r="K137" s="17" t="s">
        <v>34</v>
      </c>
      <c r="L137" s="17" t="s">
        <v>35</v>
      </c>
      <c r="M137" s="17" t="s">
        <v>36</v>
      </c>
      <c r="N137" s="17" t="s">
        <v>37</v>
      </c>
      <c r="O137" s="17" t="s">
        <v>38</v>
      </c>
      <c r="P137" s="17" t="s">
        <v>39</v>
      </c>
      <c r="Q137" s="17" t="s">
        <v>1</v>
      </c>
      <c r="R137" s="17" t="s">
        <v>1</v>
      </c>
      <c r="S137" s="17" t="s">
        <v>1</v>
      </c>
      <c r="T137" s="17" t="s">
        <v>1</v>
      </c>
      <c r="U137" s="54">
        <v>257142.86</v>
      </c>
      <c r="V137" s="58">
        <f t="shared" si="1"/>
        <v>288000.00320000004</v>
      </c>
      <c r="W137" s="52" t="s">
        <v>53</v>
      </c>
      <c r="X137" s="17" t="s">
        <v>43</v>
      </c>
      <c r="Y137" s="17" t="s">
        <v>1</v>
      </c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spans="1:39" s="18" customFormat="1" ht="63" customHeight="1" x14ac:dyDescent="0.3">
      <c r="A138" s="11"/>
      <c r="B138" s="52" t="s">
        <v>118</v>
      </c>
      <c r="C138" s="17" t="s">
        <v>288</v>
      </c>
      <c r="D138" s="17" t="s">
        <v>119</v>
      </c>
      <c r="E138" s="17" t="s">
        <v>120</v>
      </c>
      <c r="F138" s="17" t="s">
        <v>121</v>
      </c>
      <c r="G138" s="17" t="s">
        <v>1</v>
      </c>
      <c r="H138" s="17" t="s">
        <v>32</v>
      </c>
      <c r="I138" s="53">
        <v>100</v>
      </c>
      <c r="J138" s="17" t="s">
        <v>33</v>
      </c>
      <c r="K138" s="17" t="s">
        <v>34</v>
      </c>
      <c r="L138" s="17" t="s">
        <v>35</v>
      </c>
      <c r="M138" s="17" t="s">
        <v>36</v>
      </c>
      <c r="N138" s="17" t="s">
        <v>37</v>
      </c>
      <c r="O138" s="17" t="s">
        <v>38</v>
      </c>
      <c r="P138" s="17" t="s">
        <v>39</v>
      </c>
      <c r="Q138" s="17" t="s">
        <v>1</v>
      </c>
      <c r="R138" s="17" t="s">
        <v>1</v>
      </c>
      <c r="S138" s="17" t="s">
        <v>1</v>
      </c>
      <c r="T138" s="17" t="s">
        <v>1</v>
      </c>
      <c r="U138" s="54">
        <v>178571.43</v>
      </c>
      <c r="V138" s="58">
        <f t="shared" si="1"/>
        <v>200000.00160000002</v>
      </c>
      <c r="W138" s="52" t="s">
        <v>53</v>
      </c>
      <c r="X138" s="17" t="s">
        <v>43</v>
      </c>
      <c r="Y138" s="17" t="s">
        <v>1</v>
      </c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spans="1:39" s="18" customFormat="1" ht="63" customHeight="1" x14ac:dyDescent="0.3">
      <c r="A139" s="11"/>
      <c r="B139" s="52" t="s">
        <v>122</v>
      </c>
      <c r="C139" s="17" t="s">
        <v>288</v>
      </c>
      <c r="D139" s="17" t="s">
        <v>119</v>
      </c>
      <c r="E139" s="17" t="s">
        <v>120</v>
      </c>
      <c r="F139" s="17" t="s">
        <v>121</v>
      </c>
      <c r="G139" s="17" t="s">
        <v>1</v>
      </c>
      <c r="H139" s="17" t="s">
        <v>32</v>
      </c>
      <c r="I139" s="53">
        <v>100</v>
      </c>
      <c r="J139" s="17" t="s">
        <v>33</v>
      </c>
      <c r="K139" s="17" t="s">
        <v>34</v>
      </c>
      <c r="L139" s="17" t="s">
        <v>35</v>
      </c>
      <c r="M139" s="17" t="s">
        <v>45</v>
      </c>
      <c r="N139" s="17" t="s">
        <v>37</v>
      </c>
      <c r="O139" s="17" t="s">
        <v>38</v>
      </c>
      <c r="P139" s="17" t="s">
        <v>39</v>
      </c>
      <c r="Q139" s="17" t="s">
        <v>1</v>
      </c>
      <c r="R139" s="17" t="s">
        <v>1</v>
      </c>
      <c r="S139" s="17" t="s">
        <v>1</v>
      </c>
      <c r="T139" s="17" t="s">
        <v>1</v>
      </c>
      <c r="U139" s="54">
        <v>58928.57</v>
      </c>
      <c r="V139" s="58">
        <f t="shared" si="1"/>
        <v>65999.998400000011</v>
      </c>
      <c r="W139" s="52" t="s">
        <v>53</v>
      </c>
      <c r="X139" s="17" t="s">
        <v>43</v>
      </c>
      <c r="Y139" s="17" t="s">
        <v>1</v>
      </c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spans="1:39" s="18" customFormat="1" ht="63" customHeight="1" x14ac:dyDescent="0.3">
      <c r="A140" s="11"/>
      <c r="B140" s="52" t="s">
        <v>123</v>
      </c>
      <c r="C140" s="17" t="s">
        <v>288</v>
      </c>
      <c r="D140" s="17" t="s">
        <v>124</v>
      </c>
      <c r="E140" s="17" t="s">
        <v>125</v>
      </c>
      <c r="F140" s="17" t="s">
        <v>126</v>
      </c>
      <c r="G140" s="17" t="s">
        <v>1</v>
      </c>
      <c r="H140" s="17" t="s">
        <v>32</v>
      </c>
      <c r="I140" s="53">
        <v>100</v>
      </c>
      <c r="J140" s="17" t="s">
        <v>33</v>
      </c>
      <c r="K140" s="17" t="s">
        <v>34</v>
      </c>
      <c r="L140" s="17" t="s">
        <v>96</v>
      </c>
      <c r="M140" s="17" t="s">
        <v>36</v>
      </c>
      <c r="N140" s="17" t="s">
        <v>37</v>
      </c>
      <c r="O140" s="17" t="s">
        <v>38</v>
      </c>
      <c r="P140" s="17" t="s">
        <v>39</v>
      </c>
      <c r="Q140" s="17" t="s">
        <v>1</v>
      </c>
      <c r="R140" s="17" t="s">
        <v>1</v>
      </c>
      <c r="S140" s="17" t="s">
        <v>1</v>
      </c>
      <c r="T140" s="17" t="s">
        <v>1</v>
      </c>
      <c r="U140" s="54">
        <v>45000</v>
      </c>
      <c r="V140" s="58">
        <f t="shared" si="1"/>
        <v>50400.000000000007</v>
      </c>
      <c r="W140" s="52" t="s">
        <v>53</v>
      </c>
      <c r="X140" s="17" t="s">
        <v>43</v>
      </c>
      <c r="Y140" s="17" t="s">
        <v>1</v>
      </c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spans="1:39" s="18" customFormat="1" ht="63" customHeight="1" x14ac:dyDescent="0.3">
      <c r="A141" s="11"/>
      <c r="B141" s="52" t="s">
        <v>127</v>
      </c>
      <c r="C141" s="17" t="s">
        <v>288</v>
      </c>
      <c r="D141" s="17" t="s">
        <v>128</v>
      </c>
      <c r="E141" s="17" t="s">
        <v>129</v>
      </c>
      <c r="F141" s="17" t="s">
        <v>129</v>
      </c>
      <c r="G141" s="17" t="s">
        <v>130</v>
      </c>
      <c r="H141" s="17" t="s">
        <v>32</v>
      </c>
      <c r="I141" s="53">
        <v>100</v>
      </c>
      <c r="J141" s="17" t="s">
        <v>33</v>
      </c>
      <c r="K141" s="17" t="s">
        <v>34</v>
      </c>
      <c r="L141" s="17" t="s">
        <v>96</v>
      </c>
      <c r="M141" s="17" t="s">
        <v>36</v>
      </c>
      <c r="N141" s="17" t="s">
        <v>37</v>
      </c>
      <c r="O141" s="17" t="s">
        <v>38</v>
      </c>
      <c r="P141" s="17" t="s">
        <v>39</v>
      </c>
      <c r="Q141" s="17" t="s">
        <v>1</v>
      </c>
      <c r="R141" s="17" t="s">
        <v>1</v>
      </c>
      <c r="S141" s="17" t="s">
        <v>1</v>
      </c>
      <c r="T141" s="17" t="s">
        <v>1</v>
      </c>
      <c r="U141" s="54">
        <v>643000</v>
      </c>
      <c r="V141" s="58">
        <f t="shared" si="1"/>
        <v>720160.00000000012</v>
      </c>
      <c r="W141" s="52" t="s">
        <v>53</v>
      </c>
      <c r="X141" s="17" t="s">
        <v>43</v>
      </c>
      <c r="Y141" s="17" t="s">
        <v>1</v>
      </c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spans="1:39" s="18" customFormat="1" ht="63" customHeight="1" x14ac:dyDescent="0.3">
      <c r="A142" s="11"/>
      <c r="B142" s="52" t="s">
        <v>131</v>
      </c>
      <c r="C142" s="17" t="s">
        <v>288</v>
      </c>
      <c r="D142" s="17" t="s">
        <v>132</v>
      </c>
      <c r="E142" s="17" t="s">
        <v>133</v>
      </c>
      <c r="F142" s="17" t="s">
        <v>134</v>
      </c>
      <c r="G142" s="17" t="s">
        <v>135</v>
      </c>
      <c r="H142" s="17" t="s">
        <v>32</v>
      </c>
      <c r="I142" s="53">
        <v>100</v>
      </c>
      <c r="J142" s="17" t="s">
        <v>33</v>
      </c>
      <c r="K142" s="17" t="s">
        <v>34</v>
      </c>
      <c r="L142" s="17" t="s">
        <v>267</v>
      </c>
      <c r="M142" s="17" t="s">
        <v>36</v>
      </c>
      <c r="N142" s="17" t="s">
        <v>37</v>
      </c>
      <c r="O142" s="17" t="s">
        <v>38</v>
      </c>
      <c r="P142" s="17" t="s">
        <v>39</v>
      </c>
      <c r="Q142" s="17" t="s">
        <v>1</v>
      </c>
      <c r="R142" s="17" t="s">
        <v>1</v>
      </c>
      <c r="S142" s="17" t="s">
        <v>1</v>
      </c>
      <c r="T142" s="17" t="s">
        <v>1</v>
      </c>
      <c r="U142" s="54">
        <v>222000</v>
      </c>
      <c r="V142" s="58">
        <f t="shared" si="1"/>
        <v>248640.00000000003</v>
      </c>
      <c r="W142" s="52" t="s">
        <v>53</v>
      </c>
      <c r="X142" s="17" t="s">
        <v>43</v>
      </c>
      <c r="Y142" s="17" t="s">
        <v>1</v>
      </c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spans="1:39" s="18" customFormat="1" ht="63" customHeight="1" x14ac:dyDescent="0.3">
      <c r="A143" s="11"/>
      <c r="B143" s="52" t="s">
        <v>136</v>
      </c>
      <c r="C143" s="17" t="s">
        <v>288</v>
      </c>
      <c r="D143" s="17" t="s">
        <v>137</v>
      </c>
      <c r="E143" s="17" t="s">
        <v>138</v>
      </c>
      <c r="F143" s="17" t="s">
        <v>138</v>
      </c>
      <c r="G143" s="17" t="s">
        <v>1</v>
      </c>
      <c r="H143" s="17" t="s">
        <v>32</v>
      </c>
      <c r="I143" s="53">
        <v>100</v>
      </c>
      <c r="J143" s="17" t="s">
        <v>33</v>
      </c>
      <c r="K143" s="17" t="s">
        <v>34</v>
      </c>
      <c r="L143" s="17" t="s">
        <v>267</v>
      </c>
      <c r="M143" s="17" t="s">
        <v>34</v>
      </c>
      <c r="N143" s="17" t="s">
        <v>37</v>
      </c>
      <c r="O143" s="17" t="s">
        <v>38</v>
      </c>
      <c r="P143" s="17" t="s">
        <v>39</v>
      </c>
      <c r="Q143" s="17" t="s">
        <v>1</v>
      </c>
      <c r="R143" s="17" t="s">
        <v>1</v>
      </c>
      <c r="S143" s="17" t="s">
        <v>1</v>
      </c>
      <c r="T143" s="17" t="s">
        <v>1</v>
      </c>
      <c r="U143" s="54">
        <v>753942</v>
      </c>
      <c r="V143" s="58">
        <f t="shared" si="1"/>
        <v>844415.04</v>
      </c>
      <c r="W143" s="52" t="s">
        <v>53</v>
      </c>
      <c r="X143" s="17" t="s">
        <v>43</v>
      </c>
      <c r="Y143" s="17" t="s">
        <v>1</v>
      </c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spans="1:39" s="18" customFormat="1" ht="63" customHeight="1" x14ac:dyDescent="0.3">
      <c r="A144" s="11"/>
      <c r="B144" s="52" t="s">
        <v>139</v>
      </c>
      <c r="C144" s="17" t="s">
        <v>288</v>
      </c>
      <c r="D144" s="17" t="s">
        <v>140</v>
      </c>
      <c r="E144" s="17" t="s">
        <v>141</v>
      </c>
      <c r="F144" s="17" t="s">
        <v>142</v>
      </c>
      <c r="G144" s="17" t="s">
        <v>1</v>
      </c>
      <c r="H144" s="17" t="s">
        <v>32</v>
      </c>
      <c r="I144" s="53">
        <v>100</v>
      </c>
      <c r="J144" s="17" t="s">
        <v>33</v>
      </c>
      <c r="K144" s="17" t="s">
        <v>34</v>
      </c>
      <c r="L144" s="17" t="s">
        <v>268</v>
      </c>
      <c r="M144" s="17" t="s">
        <v>36</v>
      </c>
      <c r="N144" s="17" t="s">
        <v>37</v>
      </c>
      <c r="O144" s="17" t="s">
        <v>38</v>
      </c>
      <c r="P144" s="17" t="s">
        <v>39</v>
      </c>
      <c r="Q144" s="17" t="s">
        <v>1</v>
      </c>
      <c r="R144" s="17" t="s">
        <v>1</v>
      </c>
      <c r="S144" s="17" t="s">
        <v>1</v>
      </c>
      <c r="T144" s="17" t="s">
        <v>1</v>
      </c>
      <c r="U144" s="54">
        <v>753942</v>
      </c>
      <c r="V144" s="58">
        <f t="shared" si="1"/>
        <v>844415.04</v>
      </c>
      <c r="W144" s="52" t="s">
        <v>53</v>
      </c>
      <c r="X144" s="17" t="s">
        <v>43</v>
      </c>
      <c r="Y144" s="17" t="s">
        <v>1</v>
      </c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spans="1:39" s="18" customFormat="1" ht="63" customHeight="1" x14ac:dyDescent="0.3">
      <c r="A145" s="11"/>
      <c r="B145" s="52" t="s">
        <v>143</v>
      </c>
      <c r="C145" s="17" t="s">
        <v>288</v>
      </c>
      <c r="D145" s="17" t="s">
        <v>144</v>
      </c>
      <c r="E145" s="17" t="s">
        <v>145</v>
      </c>
      <c r="F145" s="17" t="s">
        <v>146</v>
      </c>
      <c r="G145" s="17" t="s">
        <v>1</v>
      </c>
      <c r="H145" s="17" t="s">
        <v>32</v>
      </c>
      <c r="I145" s="53">
        <v>100</v>
      </c>
      <c r="J145" s="17" t="s">
        <v>33</v>
      </c>
      <c r="K145" s="17" t="s">
        <v>34</v>
      </c>
      <c r="L145" s="17" t="s">
        <v>265</v>
      </c>
      <c r="M145" s="17" t="s">
        <v>36</v>
      </c>
      <c r="N145" s="17" t="s">
        <v>37</v>
      </c>
      <c r="O145" s="17" t="s">
        <v>38</v>
      </c>
      <c r="P145" s="17" t="s">
        <v>39</v>
      </c>
      <c r="Q145" s="17" t="s">
        <v>1</v>
      </c>
      <c r="R145" s="17" t="s">
        <v>1</v>
      </c>
      <c r="S145" s="17" t="s">
        <v>1</v>
      </c>
      <c r="T145" s="17" t="s">
        <v>1</v>
      </c>
      <c r="U145" s="54">
        <v>150000</v>
      </c>
      <c r="V145" s="58">
        <f t="shared" si="1"/>
        <v>168000.00000000003</v>
      </c>
      <c r="W145" s="52" t="s">
        <v>53</v>
      </c>
      <c r="X145" s="17" t="s">
        <v>43</v>
      </c>
      <c r="Y145" s="17" t="s">
        <v>1</v>
      </c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spans="1:39" s="18" customFormat="1" ht="63" customHeight="1" x14ac:dyDescent="0.3">
      <c r="A146" s="11"/>
      <c r="B146" s="52" t="s">
        <v>147</v>
      </c>
      <c r="C146" s="17" t="s">
        <v>288</v>
      </c>
      <c r="D146" s="17" t="s">
        <v>148</v>
      </c>
      <c r="E146" s="17" t="s">
        <v>149</v>
      </c>
      <c r="F146" s="17" t="s">
        <v>150</v>
      </c>
      <c r="G146" s="17" t="s">
        <v>1</v>
      </c>
      <c r="H146" s="17" t="s">
        <v>32</v>
      </c>
      <c r="I146" s="53">
        <v>100</v>
      </c>
      <c r="J146" s="17" t="s">
        <v>33</v>
      </c>
      <c r="K146" s="17" t="s">
        <v>34</v>
      </c>
      <c r="L146" s="17" t="s">
        <v>96</v>
      </c>
      <c r="M146" s="17" t="s">
        <v>34</v>
      </c>
      <c r="N146" s="17" t="s">
        <v>37</v>
      </c>
      <c r="O146" s="17" t="s">
        <v>38</v>
      </c>
      <c r="P146" s="17" t="s">
        <v>39</v>
      </c>
      <c r="Q146" s="17" t="s">
        <v>1</v>
      </c>
      <c r="R146" s="17" t="s">
        <v>1</v>
      </c>
      <c r="S146" s="17" t="s">
        <v>1</v>
      </c>
      <c r="T146" s="17" t="s">
        <v>1</v>
      </c>
      <c r="U146" s="54">
        <v>120000</v>
      </c>
      <c r="V146" s="58">
        <f t="shared" si="1"/>
        <v>134400</v>
      </c>
      <c r="W146" s="52" t="s">
        <v>53</v>
      </c>
      <c r="X146" s="17" t="s">
        <v>43</v>
      </c>
      <c r="Y146" s="17" t="s">
        <v>1</v>
      </c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spans="1:39" s="18" customFormat="1" ht="63" customHeight="1" x14ac:dyDescent="0.3">
      <c r="A147" s="11"/>
      <c r="B147" s="52" t="s">
        <v>151</v>
      </c>
      <c r="C147" s="17" t="s">
        <v>288</v>
      </c>
      <c r="D147" s="17" t="s">
        <v>152</v>
      </c>
      <c r="E147" s="17" t="s">
        <v>149</v>
      </c>
      <c r="F147" s="17" t="s">
        <v>153</v>
      </c>
      <c r="G147" s="17" t="s">
        <v>1</v>
      </c>
      <c r="H147" s="17" t="s">
        <v>32</v>
      </c>
      <c r="I147" s="53">
        <v>100</v>
      </c>
      <c r="J147" s="17" t="s">
        <v>33</v>
      </c>
      <c r="K147" s="17" t="s">
        <v>34</v>
      </c>
      <c r="L147" s="17" t="s">
        <v>96</v>
      </c>
      <c r="M147" s="17" t="s">
        <v>34</v>
      </c>
      <c r="N147" s="17" t="s">
        <v>37</v>
      </c>
      <c r="O147" s="17" t="s">
        <v>38</v>
      </c>
      <c r="P147" s="17" t="s">
        <v>39</v>
      </c>
      <c r="Q147" s="17" t="s">
        <v>1</v>
      </c>
      <c r="R147" s="17" t="s">
        <v>1</v>
      </c>
      <c r="S147" s="17" t="s">
        <v>1</v>
      </c>
      <c r="T147" s="17" t="s">
        <v>1</v>
      </c>
      <c r="U147" s="54">
        <v>600000</v>
      </c>
      <c r="V147" s="58">
        <f t="shared" si="1"/>
        <v>672000.00000000012</v>
      </c>
      <c r="W147" s="52" t="s">
        <v>53</v>
      </c>
      <c r="X147" s="17" t="s">
        <v>43</v>
      </c>
      <c r="Y147" s="17" t="s">
        <v>1</v>
      </c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spans="1:39" s="18" customFormat="1" ht="63" customHeight="1" x14ac:dyDescent="0.3">
      <c r="A148" s="11"/>
      <c r="B148" s="52" t="s">
        <v>154</v>
      </c>
      <c r="C148" s="17" t="s">
        <v>288</v>
      </c>
      <c r="D148" s="17" t="s">
        <v>155</v>
      </c>
      <c r="E148" s="17" t="s">
        <v>156</v>
      </c>
      <c r="F148" s="17" t="s">
        <v>157</v>
      </c>
      <c r="G148" s="17" t="s">
        <v>1</v>
      </c>
      <c r="H148" s="17" t="s">
        <v>32</v>
      </c>
      <c r="I148" s="53">
        <v>100</v>
      </c>
      <c r="J148" s="17" t="s">
        <v>33</v>
      </c>
      <c r="K148" s="17" t="s">
        <v>34</v>
      </c>
      <c r="L148" s="17" t="s">
        <v>96</v>
      </c>
      <c r="M148" s="17" t="s">
        <v>34</v>
      </c>
      <c r="N148" s="17" t="s">
        <v>37</v>
      </c>
      <c r="O148" s="17" t="s">
        <v>38</v>
      </c>
      <c r="P148" s="17" t="s">
        <v>39</v>
      </c>
      <c r="Q148" s="17" t="s">
        <v>1</v>
      </c>
      <c r="R148" s="17" t="s">
        <v>1</v>
      </c>
      <c r="S148" s="17" t="s">
        <v>1</v>
      </c>
      <c r="T148" s="17" t="s">
        <v>1</v>
      </c>
      <c r="U148" s="54">
        <v>411000</v>
      </c>
      <c r="V148" s="58">
        <f t="shared" si="1"/>
        <v>460320.00000000006</v>
      </c>
      <c r="W148" s="52" t="s">
        <v>53</v>
      </c>
      <c r="X148" s="17" t="s">
        <v>43</v>
      </c>
      <c r="Y148" s="17" t="s">
        <v>1</v>
      </c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spans="1:39" s="18" customFormat="1" ht="63" customHeight="1" x14ac:dyDescent="0.3">
      <c r="A149" s="11"/>
      <c r="B149" s="52" t="s">
        <v>158</v>
      </c>
      <c r="C149" s="17" t="s">
        <v>288</v>
      </c>
      <c r="D149" s="17" t="s">
        <v>155</v>
      </c>
      <c r="E149" s="17" t="s">
        <v>156</v>
      </c>
      <c r="F149" s="17" t="s">
        <v>157</v>
      </c>
      <c r="G149" s="17" t="s">
        <v>1</v>
      </c>
      <c r="H149" s="17" t="s">
        <v>32</v>
      </c>
      <c r="I149" s="53">
        <v>100</v>
      </c>
      <c r="J149" s="17" t="s">
        <v>33</v>
      </c>
      <c r="K149" s="17" t="s">
        <v>34</v>
      </c>
      <c r="L149" s="17" t="s">
        <v>96</v>
      </c>
      <c r="M149" s="17" t="s">
        <v>36</v>
      </c>
      <c r="N149" s="17" t="s">
        <v>37</v>
      </c>
      <c r="O149" s="17" t="s">
        <v>38</v>
      </c>
      <c r="P149" s="17" t="s">
        <v>39</v>
      </c>
      <c r="Q149" s="17" t="s">
        <v>1</v>
      </c>
      <c r="R149" s="17" t="s">
        <v>1</v>
      </c>
      <c r="S149" s="17" t="s">
        <v>1</v>
      </c>
      <c r="T149" s="17" t="s">
        <v>1</v>
      </c>
      <c r="U149" s="54"/>
      <c r="V149" s="58">
        <f t="shared" si="1"/>
        <v>0</v>
      </c>
      <c r="W149" s="52" t="s">
        <v>53</v>
      </c>
      <c r="X149" s="17" t="s">
        <v>43</v>
      </c>
      <c r="Y149" s="17" t="s">
        <v>511</v>
      </c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spans="1:39" s="18" customFormat="1" ht="63" customHeight="1" x14ac:dyDescent="0.3">
      <c r="A150" s="11"/>
      <c r="B150" s="52" t="s">
        <v>509</v>
      </c>
      <c r="C150" s="14" t="s">
        <v>288</v>
      </c>
      <c r="D150" s="59" t="s">
        <v>504</v>
      </c>
      <c r="E150" s="59" t="s">
        <v>505</v>
      </c>
      <c r="F150" s="59" t="s">
        <v>506</v>
      </c>
      <c r="G150" s="13"/>
      <c r="H150" s="13" t="s">
        <v>32</v>
      </c>
      <c r="I150" s="13">
        <v>100</v>
      </c>
      <c r="J150" s="13">
        <v>710000000</v>
      </c>
      <c r="K150" s="13" t="s">
        <v>34</v>
      </c>
      <c r="L150" s="13" t="s">
        <v>492</v>
      </c>
      <c r="M150" s="13" t="s">
        <v>507</v>
      </c>
      <c r="N150" s="13" t="s">
        <v>37</v>
      </c>
      <c r="O150" s="13" t="s">
        <v>510</v>
      </c>
      <c r="P150" s="13" t="s">
        <v>39</v>
      </c>
      <c r="Q150" s="19" t="s">
        <v>1</v>
      </c>
      <c r="R150" s="19" t="s">
        <v>1</v>
      </c>
      <c r="S150" s="46"/>
      <c r="T150" s="47"/>
      <c r="U150" s="60">
        <v>850000</v>
      </c>
      <c r="V150" s="60">
        <f>U150*1.12</f>
        <v>952000.00000000012</v>
      </c>
      <c r="W150" s="12" t="s">
        <v>53</v>
      </c>
      <c r="X150" s="14" t="s">
        <v>43</v>
      </c>
      <c r="Y150" s="17" t="s">
        <v>1</v>
      </c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spans="1:39" s="18" customFormat="1" ht="63" customHeight="1" x14ac:dyDescent="0.3">
      <c r="A151" s="11"/>
      <c r="B151" s="52" t="s">
        <v>159</v>
      </c>
      <c r="C151" s="17" t="s">
        <v>288</v>
      </c>
      <c r="D151" s="17" t="s">
        <v>160</v>
      </c>
      <c r="E151" s="17" t="s">
        <v>161</v>
      </c>
      <c r="F151" s="17" t="s">
        <v>162</v>
      </c>
      <c r="G151" s="17" t="s">
        <v>1</v>
      </c>
      <c r="H151" s="17" t="s">
        <v>32</v>
      </c>
      <c r="I151" s="53">
        <v>100</v>
      </c>
      <c r="J151" s="17" t="s">
        <v>33</v>
      </c>
      <c r="K151" s="17" t="s">
        <v>34</v>
      </c>
      <c r="L151" s="17" t="s">
        <v>96</v>
      </c>
      <c r="M151" s="17" t="s">
        <v>36</v>
      </c>
      <c r="N151" s="17" t="s">
        <v>37</v>
      </c>
      <c r="O151" s="17" t="s">
        <v>38</v>
      </c>
      <c r="P151" s="17" t="s">
        <v>39</v>
      </c>
      <c r="Q151" s="17" t="s">
        <v>1</v>
      </c>
      <c r="R151" s="17" t="s">
        <v>1</v>
      </c>
      <c r="S151" s="17" t="s">
        <v>1</v>
      </c>
      <c r="T151" s="17" t="s">
        <v>1</v>
      </c>
      <c r="U151" s="54">
        <v>240000</v>
      </c>
      <c r="V151" s="58">
        <f t="shared" si="1"/>
        <v>268800</v>
      </c>
      <c r="W151" s="52" t="s">
        <v>53</v>
      </c>
      <c r="X151" s="17" t="s">
        <v>43</v>
      </c>
      <c r="Y151" s="17" t="s">
        <v>1</v>
      </c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spans="1:39" s="18" customFormat="1" ht="63" customHeight="1" x14ac:dyDescent="0.3">
      <c r="A152" s="11"/>
      <c r="B152" s="52" t="s">
        <v>163</v>
      </c>
      <c r="C152" s="17" t="s">
        <v>288</v>
      </c>
      <c r="D152" s="17" t="s">
        <v>164</v>
      </c>
      <c r="E152" s="17" t="s">
        <v>165</v>
      </c>
      <c r="F152" s="17" t="s">
        <v>166</v>
      </c>
      <c r="G152" s="17" t="s">
        <v>1</v>
      </c>
      <c r="H152" s="17" t="s">
        <v>32</v>
      </c>
      <c r="I152" s="53">
        <v>100</v>
      </c>
      <c r="J152" s="17" t="s">
        <v>33</v>
      </c>
      <c r="K152" s="17" t="s">
        <v>34</v>
      </c>
      <c r="L152" s="17" t="s">
        <v>96</v>
      </c>
      <c r="M152" s="17" t="s">
        <v>36</v>
      </c>
      <c r="N152" s="17" t="s">
        <v>37</v>
      </c>
      <c r="O152" s="17" t="s">
        <v>38</v>
      </c>
      <c r="P152" s="17" t="s">
        <v>39</v>
      </c>
      <c r="Q152" s="17" t="s">
        <v>1</v>
      </c>
      <c r="R152" s="17" t="s">
        <v>1</v>
      </c>
      <c r="S152" s="17" t="s">
        <v>1</v>
      </c>
      <c r="T152" s="17" t="s">
        <v>1</v>
      </c>
      <c r="U152" s="54">
        <v>5000</v>
      </c>
      <c r="V152" s="58">
        <f t="shared" si="1"/>
        <v>5600.0000000000009</v>
      </c>
      <c r="W152" s="52" t="s">
        <v>53</v>
      </c>
      <c r="X152" s="17" t="s">
        <v>43</v>
      </c>
      <c r="Y152" s="17" t="s">
        <v>1</v>
      </c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spans="1:39" s="18" customFormat="1" ht="63" customHeight="1" x14ac:dyDescent="0.3">
      <c r="A153" s="11"/>
      <c r="B153" s="52" t="s">
        <v>167</v>
      </c>
      <c r="C153" s="17" t="s">
        <v>288</v>
      </c>
      <c r="D153" s="17" t="s">
        <v>168</v>
      </c>
      <c r="E153" s="17" t="s">
        <v>169</v>
      </c>
      <c r="F153" s="17" t="s">
        <v>170</v>
      </c>
      <c r="G153" s="17" t="s">
        <v>1</v>
      </c>
      <c r="H153" s="17" t="s">
        <v>32</v>
      </c>
      <c r="I153" s="53">
        <v>100</v>
      </c>
      <c r="J153" s="17" t="s">
        <v>33</v>
      </c>
      <c r="K153" s="17" t="s">
        <v>34</v>
      </c>
      <c r="L153" s="17" t="s">
        <v>96</v>
      </c>
      <c r="M153" s="17" t="s">
        <v>34</v>
      </c>
      <c r="N153" s="17" t="s">
        <v>37</v>
      </c>
      <c r="O153" s="17" t="s">
        <v>38</v>
      </c>
      <c r="P153" s="17" t="s">
        <v>39</v>
      </c>
      <c r="Q153" s="17" t="s">
        <v>1</v>
      </c>
      <c r="R153" s="17" t="s">
        <v>1</v>
      </c>
      <c r="S153" s="17" t="s">
        <v>1</v>
      </c>
      <c r="T153" s="17" t="s">
        <v>1</v>
      </c>
      <c r="U153" s="54">
        <v>163200</v>
      </c>
      <c r="V153" s="58">
        <f t="shared" si="1"/>
        <v>182784.00000000003</v>
      </c>
      <c r="W153" s="52" t="s">
        <v>53</v>
      </c>
      <c r="X153" s="17" t="s">
        <v>43</v>
      </c>
      <c r="Y153" s="17" t="s">
        <v>1</v>
      </c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spans="1:39" s="18" customFormat="1" ht="63" customHeight="1" x14ac:dyDescent="0.3">
      <c r="A154" s="11"/>
      <c r="B154" s="52" t="s">
        <v>171</v>
      </c>
      <c r="C154" s="17" t="s">
        <v>288</v>
      </c>
      <c r="D154" s="17" t="s">
        <v>172</v>
      </c>
      <c r="E154" s="17" t="s">
        <v>173</v>
      </c>
      <c r="F154" s="17" t="s">
        <v>174</v>
      </c>
      <c r="G154" s="17" t="s">
        <v>1</v>
      </c>
      <c r="H154" s="17" t="s">
        <v>32</v>
      </c>
      <c r="I154" s="53">
        <v>100</v>
      </c>
      <c r="J154" s="17" t="s">
        <v>33</v>
      </c>
      <c r="K154" s="17" t="s">
        <v>34</v>
      </c>
      <c r="L154" s="17" t="s">
        <v>96</v>
      </c>
      <c r="M154" s="17" t="s">
        <v>34</v>
      </c>
      <c r="N154" s="17" t="s">
        <v>37</v>
      </c>
      <c r="O154" s="17" t="s">
        <v>38</v>
      </c>
      <c r="P154" s="17" t="s">
        <v>39</v>
      </c>
      <c r="Q154" s="17" t="s">
        <v>1</v>
      </c>
      <c r="R154" s="17" t="s">
        <v>1</v>
      </c>
      <c r="S154" s="17" t="s">
        <v>1</v>
      </c>
      <c r="T154" s="17" t="s">
        <v>1</v>
      </c>
      <c r="U154" s="54">
        <v>163200</v>
      </c>
      <c r="V154" s="58">
        <f t="shared" si="1"/>
        <v>182784.00000000003</v>
      </c>
      <c r="W154" s="52" t="s">
        <v>53</v>
      </c>
      <c r="X154" s="17" t="s">
        <v>43</v>
      </c>
      <c r="Y154" s="17" t="s">
        <v>1</v>
      </c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spans="1:39" s="18" customFormat="1" ht="63" customHeight="1" x14ac:dyDescent="0.3">
      <c r="A155" s="11"/>
      <c r="B155" s="52" t="s">
        <v>175</v>
      </c>
      <c r="C155" s="17" t="s">
        <v>288</v>
      </c>
      <c r="D155" s="17" t="s">
        <v>176</v>
      </c>
      <c r="E155" s="17" t="s">
        <v>177</v>
      </c>
      <c r="F155" s="17" t="s">
        <v>178</v>
      </c>
      <c r="G155" s="17" t="s">
        <v>1</v>
      </c>
      <c r="H155" s="17" t="s">
        <v>32</v>
      </c>
      <c r="I155" s="53">
        <v>100</v>
      </c>
      <c r="J155" s="17" t="s">
        <v>33</v>
      </c>
      <c r="K155" s="17" t="s">
        <v>34</v>
      </c>
      <c r="L155" s="17" t="s">
        <v>96</v>
      </c>
      <c r="M155" s="17" t="s">
        <v>36</v>
      </c>
      <c r="N155" s="17" t="s">
        <v>37</v>
      </c>
      <c r="O155" s="17" t="s">
        <v>38</v>
      </c>
      <c r="P155" s="17" t="s">
        <v>39</v>
      </c>
      <c r="Q155" s="17" t="s">
        <v>1</v>
      </c>
      <c r="R155" s="17" t="s">
        <v>1</v>
      </c>
      <c r="S155" s="17" t="s">
        <v>1</v>
      </c>
      <c r="T155" s="17" t="s">
        <v>1</v>
      </c>
      <c r="U155" s="54">
        <v>50000</v>
      </c>
      <c r="V155" s="58">
        <f t="shared" si="1"/>
        <v>56000.000000000007</v>
      </c>
      <c r="W155" s="52" t="s">
        <v>53</v>
      </c>
      <c r="X155" s="17" t="s">
        <v>43</v>
      </c>
      <c r="Y155" s="17" t="s">
        <v>1</v>
      </c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spans="1:39" s="18" customFormat="1" ht="63" customHeight="1" x14ac:dyDescent="0.3">
      <c r="A156" s="11"/>
      <c r="B156" s="52" t="s">
        <v>179</v>
      </c>
      <c r="C156" s="17" t="s">
        <v>288</v>
      </c>
      <c r="D156" s="17" t="s">
        <v>180</v>
      </c>
      <c r="E156" s="17" t="s">
        <v>181</v>
      </c>
      <c r="F156" s="17" t="s">
        <v>182</v>
      </c>
      <c r="G156" s="17" t="s">
        <v>1</v>
      </c>
      <c r="H156" s="17" t="s">
        <v>32</v>
      </c>
      <c r="I156" s="53">
        <v>100</v>
      </c>
      <c r="J156" s="17" t="s">
        <v>33</v>
      </c>
      <c r="K156" s="17" t="s">
        <v>34</v>
      </c>
      <c r="L156" s="17" t="s">
        <v>96</v>
      </c>
      <c r="M156" s="17" t="s">
        <v>36</v>
      </c>
      <c r="N156" s="17" t="s">
        <v>37</v>
      </c>
      <c r="O156" s="17" t="s">
        <v>38</v>
      </c>
      <c r="P156" s="17" t="s">
        <v>39</v>
      </c>
      <c r="Q156" s="17" t="s">
        <v>1</v>
      </c>
      <c r="R156" s="17" t="s">
        <v>1</v>
      </c>
      <c r="S156" s="17" t="s">
        <v>1</v>
      </c>
      <c r="T156" s="17" t="s">
        <v>1</v>
      </c>
      <c r="U156" s="54">
        <v>300000</v>
      </c>
      <c r="V156" s="58">
        <f t="shared" si="1"/>
        <v>336000.00000000006</v>
      </c>
      <c r="W156" s="52" t="s">
        <v>53</v>
      </c>
      <c r="X156" s="17" t="s">
        <v>43</v>
      </c>
      <c r="Y156" s="17" t="s">
        <v>1</v>
      </c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spans="1:39" s="18" customFormat="1" ht="63" customHeight="1" x14ac:dyDescent="0.3">
      <c r="A157" s="11"/>
      <c r="B157" s="52" t="s">
        <v>183</v>
      </c>
      <c r="C157" s="17" t="s">
        <v>288</v>
      </c>
      <c r="D157" s="17" t="s">
        <v>184</v>
      </c>
      <c r="E157" s="17" t="s">
        <v>185</v>
      </c>
      <c r="F157" s="17" t="s">
        <v>186</v>
      </c>
      <c r="G157" s="17" t="s">
        <v>187</v>
      </c>
      <c r="H157" s="17" t="s">
        <v>32</v>
      </c>
      <c r="I157" s="53">
        <v>100</v>
      </c>
      <c r="J157" s="17" t="s">
        <v>33</v>
      </c>
      <c r="K157" s="17" t="s">
        <v>34</v>
      </c>
      <c r="L157" s="17" t="s">
        <v>35</v>
      </c>
      <c r="M157" s="17" t="s">
        <v>36</v>
      </c>
      <c r="N157" s="17" t="s">
        <v>37</v>
      </c>
      <c r="O157" s="17" t="s">
        <v>38</v>
      </c>
      <c r="P157" s="17" t="s">
        <v>39</v>
      </c>
      <c r="Q157" s="17" t="s">
        <v>1</v>
      </c>
      <c r="R157" s="17" t="s">
        <v>1</v>
      </c>
      <c r="S157" s="17" t="s">
        <v>1</v>
      </c>
      <c r="T157" s="17" t="s">
        <v>1</v>
      </c>
      <c r="U157" s="54">
        <v>100980</v>
      </c>
      <c r="V157" s="58">
        <f t="shared" si="1"/>
        <v>113097.60000000001</v>
      </c>
      <c r="W157" s="52" t="s">
        <v>42</v>
      </c>
      <c r="X157" s="17" t="s">
        <v>43</v>
      </c>
      <c r="Y157" s="17" t="s">
        <v>1</v>
      </c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spans="1:39" s="18" customFormat="1" ht="63" customHeight="1" x14ac:dyDescent="0.3">
      <c r="A158" s="11"/>
      <c r="B158" s="52" t="s">
        <v>188</v>
      </c>
      <c r="C158" s="17" t="s">
        <v>288</v>
      </c>
      <c r="D158" s="17" t="s">
        <v>184</v>
      </c>
      <c r="E158" s="17" t="s">
        <v>185</v>
      </c>
      <c r="F158" s="17" t="s">
        <v>186</v>
      </c>
      <c r="G158" s="17" t="s">
        <v>187</v>
      </c>
      <c r="H158" s="17" t="s">
        <v>32</v>
      </c>
      <c r="I158" s="53">
        <v>100</v>
      </c>
      <c r="J158" s="17" t="s">
        <v>33</v>
      </c>
      <c r="K158" s="17" t="s">
        <v>34</v>
      </c>
      <c r="L158" s="17" t="s">
        <v>35</v>
      </c>
      <c r="M158" s="17" t="s">
        <v>45</v>
      </c>
      <c r="N158" s="17" t="s">
        <v>37</v>
      </c>
      <c r="O158" s="17" t="s">
        <v>38</v>
      </c>
      <c r="P158" s="17" t="s">
        <v>39</v>
      </c>
      <c r="Q158" s="17" t="s">
        <v>1</v>
      </c>
      <c r="R158" s="17" t="s">
        <v>1</v>
      </c>
      <c r="S158" s="17" t="s">
        <v>1</v>
      </c>
      <c r="T158" s="17" t="s">
        <v>1</v>
      </c>
      <c r="U158" s="54">
        <v>58966.96</v>
      </c>
      <c r="V158" s="58">
        <f t="shared" si="1"/>
        <v>66042.995200000005</v>
      </c>
      <c r="W158" s="52" t="s">
        <v>42</v>
      </c>
      <c r="X158" s="17" t="s">
        <v>43</v>
      </c>
      <c r="Y158" s="17" t="s">
        <v>1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spans="1:39" s="18" customFormat="1" ht="63" customHeight="1" x14ac:dyDescent="0.3">
      <c r="A159" s="11"/>
      <c r="B159" s="52" t="s">
        <v>189</v>
      </c>
      <c r="C159" s="17" t="s">
        <v>288</v>
      </c>
      <c r="D159" s="17" t="s">
        <v>190</v>
      </c>
      <c r="E159" s="17" t="s">
        <v>191</v>
      </c>
      <c r="F159" s="17" t="s">
        <v>192</v>
      </c>
      <c r="G159" s="17" t="s">
        <v>193</v>
      </c>
      <c r="H159" s="17" t="s">
        <v>32</v>
      </c>
      <c r="I159" s="53">
        <v>100</v>
      </c>
      <c r="J159" s="17" t="s">
        <v>33</v>
      </c>
      <c r="K159" s="17" t="s">
        <v>34</v>
      </c>
      <c r="L159" s="17" t="s">
        <v>96</v>
      </c>
      <c r="M159" s="17" t="s">
        <v>36</v>
      </c>
      <c r="N159" s="17" t="s">
        <v>37</v>
      </c>
      <c r="O159" s="17" t="s">
        <v>38</v>
      </c>
      <c r="P159" s="17" t="s">
        <v>39</v>
      </c>
      <c r="Q159" s="17" t="s">
        <v>1</v>
      </c>
      <c r="R159" s="17" t="s">
        <v>1</v>
      </c>
      <c r="S159" s="17" t="s">
        <v>1</v>
      </c>
      <c r="T159" s="17" t="s">
        <v>1</v>
      </c>
      <c r="U159" s="54">
        <v>125000</v>
      </c>
      <c r="V159" s="58">
        <f t="shared" si="1"/>
        <v>140000</v>
      </c>
      <c r="W159" s="52" t="s">
        <v>53</v>
      </c>
      <c r="X159" s="17" t="s">
        <v>43</v>
      </c>
      <c r="Y159" s="17" t="s">
        <v>1</v>
      </c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spans="1:39" s="18" customFormat="1" ht="63" customHeight="1" x14ac:dyDescent="0.3">
      <c r="A160" s="11"/>
      <c r="B160" s="52" t="s">
        <v>194</v>
      </c>
      <c r="C160" s="17" t="s">
        <v>288</v>
      </c>
      <c r="D160" s="17" t="s">
        <v>195</v>
      </c>
      <c r="E160" s="17" t="s">
        <v>196</v>
      </c>
      <c r="F160" s="17" t="s">
        <v>197</v>
      </c>
      <c r="G160" s="17" t="s">
        <v>198</v>
      </c>
      <c r="H160" s="17" t="s">
        <v>32</v>
      </c>
      <c r="I160" s="53">
        <v>100</v>
      </c>
      <c r="J160" s="17" t="s">
        <v>33</v>
      </c>
      <c r="K160" s="17" t="s">
        <v>34</v>
      </c>
      <c r="L160" s="17" t="s">
        <v>96</v>
      </c>
      <c r="M160" s="17" t="s">
        <v>36</v>
      </c>
      <c r="N160" s="17" t="s">
        <v>37</v>
      </c>
      <c r="O160" s="17" t="s">
        <v>38</v>
      </c>
      <c r="P160" s="17" t="s">
        <v>39</v>
      </c>
      <c r="Q160" s="17" t="s">
        <v>1</v>
      </c>
      <c r="R160" s="17" t="s">
        <v>1</v>
      </c>
      <c r="S160" s="17" t="s">
        <v>1</v>
      </c>
      <c r="T160" s="17" t="s">
        <v>1</v>
      </c>
      <c r="U160" s="54">
        <v>120000</v>
      </c>
      <c r="V160" s="58">
        <f t="shared" si="1"/>
        <v>134400</v>
      </c>
      <c r="W160" s="52" t="s">
        <v>53</v>
      </c>
      <c r="X160" s="17" t="s">
        <v>43</v>
      </c>
      <c r="Y160" s="17" t="s">
        <v>1</v>
      </c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spans="1:39" s="18" customFormat="1" ht="63" customHeight="1" x14ac:dyDescent="0.3">
      <c r="A161" s="11"/>
      <c r="B161" s="52" t="s">
        <v>199</v>
      </c>
      <c r="C161" s="17" t="s">
        <v>288</v>
      </c>
      <c r="D161" s="17" t="s">
        <v>200</v>
      </c>
      <c r="E161" s="17" t="s">
        <v>201</v>
      </c>
      <c r="F161" s="17" t="s">
        <v>201</v>
      </c>
      <c r="G161" s="17" t="s">
        <v>1</v>
      </c>
      <c r="H161" s="17" t="s">
        <v>32</v>
      </c>
      <c r="I161" s="53">
        <v>100</v>
      </c>
      <c r="J161" s="17" t="s">
        <v>33</v>
      </c>
      <c r="K161" s="17" t="s">
        <v>34</v>
      </c>
      <c r="L161" s="17" t="s">
        <v>35</v>
      </c>
      <c r="M161" s="17" t="s">
        <v>34</v>
      </c>
      <c r="N161" s="17" t="s">
        <v>37</v>
      </c>
      <c r="O161" s="17" t="s">
        <v>38</v>
      </c>
      <c r="P161" s="17" t="s">
        <v>39</v>
      </c>
      <c r="Q161" s="17" t="s">
        <v>1</v>
      </c>
      <c r="R161" s="17" t="s">
        <v>1</v>
      </c>
      <c r="S161" s="17" t="s">
        <v>1</v>
      </c>
      <c r="T161" s="17" t="s">
        <v>1</v>
      </c>
      <c r="U161" s="54">
        <v>9000000</v>
      </c>
      <c r="V161" s="58">
        <f t="shared" si="1"/>
        <v>10080000.000000002</v>
      </c>
      <c r="W161" s="52" t="s">
        <v>53</v>
      </c>
      <c r="X161" s="17" t="s">
        <v>43</v>
      </c>
      <c r="Y161" s="17" t="s">
        <v>1</v>
      </c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</row>
    <row r="162" spans="1:39" s="18" customFormat="1" ht="63" customHeight="1" x14ac:dyDescent="0.3">
      <c r="A162" s="11"/>
      <c r="B162" s="52" t="s">
        <v>202</v>
      </c>
      <c r="C162" s="17" t="s">
        <v>288</v>
      </c>
      <c r="D162" s="17" t="s">
        <v>203</v>
      </c>
      <c r="E162" s="17" t="s">
        <v>204</v>
      </c>
      <c r="F162" s="17" t="s">
        <v>204</v>
      </c>
      <c r="G162" s="17" t="s">
        <v>1</v>
      </c>
      <c r="H162" s="17" t="s">
        <v>32</v>
      </c>
      <c r="I162" s="53">
        <v>100</v>
      </c>
      <c r="J162" s="17" t="s">
        <v>33</v>
      </c>
      <c r="K162" s="17" t="s">
        <v>34</v>
      </c>
      <c r="L162" s="17" t="s">
        <v>35</v>
      </c>
      <c r="M162" s="17" t="s">
        <v>34</v>
      </c>
      <c r="N162" s="17" t="s">
        <v>37</v>
      </c>
      <c r="O162" s="17" t="s">
        <v>205</v>
      </c>
      <c r="P162" s="17" t="s">
        <v>39</v>
      </c>
      <c r="Q162" s="17" t="s">
        <v>1</v>
      </c>
      <c r="R162" s="17" t="s">
        <v>1</v>
      </c>
      <c r="S162" s="17" t="s">
        <v>1</v>
      </c>
      <c r="T162" s="17" t="s">
        <v>1</v>
      </c>
      <c r="U162" s="54">
        <v>333500</v>
      </c>
      <c r="V162" s="58">
        <f t="shared" si="1"/>
        <v>373520.00000000006</v>
      </c>
      <c r="W162" s="52" t="s">
        <v>53</v>
      </c>
      <c r="X162" s="17" t="s">
        <v>43</v>
      </c>
      <c r="Y162" s="17" t="s">
        <v>1</v>
      </c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</row>
    <row r="163" spans="1:39" s="18" customFormat="1" ht="63" customHeight="1" x14ac:dyDescent="0.3">
      <c r="A163" s="11"/>
      <c r="B163" s="52" t="s">
        <v>206</v>
      </c>
      <c r="C163" s="17" t="s">
        <v>288</v>
      </c>
      <c r="D163" s="17" t="s">
        <v>207</v>
      </c>
      <c r="E163" s="17" t="s">
        <v>208</v>
      </c>
      <c r="F163" s="17" t="s">
        <v>208</v>
      </c>
      <c r="G163" s="17" t="s">
        <v>1</v>
      </c>
      <c r="H163" s="17" t="s">
        <v>32</v>
      </c>
      <c r="I163" s="53">
        <v>100</v>
      </c>
      <c r="J163" s="17" t="s">
        <v>33</v>
      </c>
      <c r="K163" s="17" t="s">
        <v>34</v>
      </c>
      <c r="L163" s="17" t="s">
        <v>35</v>
      </c>
      <c r="M163" s="17" t="s">
        <v>34</v>
      </c>
      <c r="N163" s="17" t="s">
        <v>37</v>
      </c>
      <c r="O163" s="17" t="s">
        <v>209</v>
      </c>
      <c r="P163" s="17" t="s">
        <v>39</v>
      </c>
      <c r="Q163" s="17" t="s">
        <v>1</v>
      </c>
      <c r="R163" s="17" t="s">
        <v>1</v>
      </c>
      <c r="S163" s="17" t="s">
        <v>1</v>
      </c>
      <c r="T163" s="17" t="s">
        <v>1</v>
      </c>
      <c r="U163" s="54">
        <v>120000</v>
      </c>
      <c r="V163" s="58">
        <f t="shared" si="1"/>
        <v>134400</v>
      </c>
      <c r="W163" s="52" t="s">
        <v>53</v>
      </c>
      <c r="X163" s="17" t="s">
        <v>43</v>
      </c>
      <c r="Y163" s="17" t="s">
        <v>1</v>
      </c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</row>
    <row r="164" spans="1:39" s="18" customFormat="1" ht="63" customHeight="1" x14ac:dyDescent="0.3">
      <c r="A164" s="11"/>
      <c r="B164" s="52" t="s">
        <v>210</v>
      </c>
      <c r="C164" s="17" t="s">
        <v>288</v>
      </c>
      <c r="D164" s="17" t="s">
        <v>207</v>
      </c>
      <c r="E164" s="17" t="s">
        <v>208</v>
      </c>
      <c r="F164" s="17" t="s">
        <v>208</v>
      </c>
      <c r="G164" s="17" t="s">
        <v>1</v>
      </c>
      <c r="H164" s="17" t="s">
        <v>32</v>
      </c>
      <c r="I164" s="53">
        <v>100</v>
      </c>
      <c r="J164" s="17" t="s">
        <v>33</v>
      </c>
      <c r="K164" s="17" t="s">
        <v>34</v>
      </c>
      <c r="L164" s="17" t="s">
        <v>35</v>
      </c>
      <c r="M164" s="17" t="s">
        <v>211</v>
      </c>
      <c r="N164" s="17" t="s">
        <v>37</v>
      </c>
      <c r="O164" s="17" t="s">
        <v>209</v>
      </c>
      <c r="P164" s="17" t="s">
        <v>39</v>
      </c>
      <c r="Q164" s="17" t="s">
        <v>1</v>
      </c>
      <c r="R164" s="17" t="s">
        <v>1</v>
      </c>
      <c r="S164" s="17" t="s">
        <v>1</v>
      </c>
      <c r="T164" s="17" t="s">
        <v>1</v>
      </c>
      <c r="U164" s="54">
        <v>12000</v>
      </c>
      <c r="V164" s="58">
        <f t="shared" si="1"/>
        <v>13440.000000000002</v>
      </c>
      <c r="W164" s="52" t="s">
        <v>53</v>
      </c>
      <c r="X164" s="17" t="s">
        <v>43</v>
      </c>
      <c r="Y164" s="17" t="s">
        <v>1</v>
      </c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</row>
    <row r="165" spans="1:39" s="18" customFormat="1" ht="63" customHeight="1" x14ac:dyDescent="0.3">
      <c r="A165" s="11"/>
      <c r="B165" s="52" t="s">
        <v>212</v>
      </c>
      <c r="C165" s="17" t="s">
        <v>288</v>
      </c>
      <c r="D165" s="17" t="s">
        <v>213</v>
      </c>
      <c r="E165" s="17" t="s">
        <v>214</v>
      </c>
      <c r="F165" s="17" t="s">
        <v>215</v>
      </c>
      <c r="G165" s="17" t="s">
        <v>1</v>
      </c>
      <c r="H165" s="17" t="s">
        <v>32</v>
      </c>
      <c r="I165" s="53">
        <v>100</v>
      </c>
      <c r="J165" s="17" t="s">
        <v>33</v>
      </c>
      <c r="K165" s="17" t="s">
        <v>34</v>
      </c>
      <c r="L165" s="17" t="s">
        <v>35</v>
      </c>
      <c r="M165" s="17" t="s">
        <v>45</v>
      </c>
      <c r="N165" s="17" t="s">
        <v>37</v>
      </c>
      <c r="O165" s="17" t="s">
        <v>209</v>
      </c>
      <c r="P165" s="17" t="s">
        <v>39</v>
      </c>
      <c r="Q165" s="17" t="s">
        <v>1</v>
      </c>
      <c r="R165" s="17" t="s">
        <v>1</v>
      </c>
      <c r="S165" s="17" t="s">
        <v>1</v>
      </c>
      <c r="T165" s="17" t="s">
        <v>1</v>
      </c>
      <c r="U165" s="54">
        <v>663360</v>
      </c>
      <c r="V165" s="58">
        <f t="shared" si="1"/>
        <v>742963.20000000007</v>
      </c>
      <c r="W165" s="52" t="s">
        <v>53</v>
      </c>
      <c r="X165" s="17" t="s">
        <v>43</v>
      </c>
      <c r="Y165" s="17" t="s">
        <v>1</v>
      </c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</row>
    <row r="166" spans="1:39" s="18" customFormat="1" ht="63" customHeight="1" x14ac:dyDescent="0.3">
      <c r="A166" s="11"/>
      <c r="B166" s="52" t="s">
        <v>216</v>
      </c>
      <c r="C166" s="17" t="s">
        <v>288</v>
      </c>
      <c r="D166" s="17" t="s">
        <v>115</v>
      </c>
      <c r="E166" s="17" t="s">
        <v>116</v>
      </c>
      <c r="F166" s="17" t="s">
        <v>117</v>
      </c>
      <c r="G166" s="17" t="s">
        <v>1</v>
      </c>
      <c r="H166" s="17" t="s">
        <v>32</v>
      </c>
      <c r="I166" s="53">
        <v>100</v>
      </c>
      <c r="J166" s="17" t="s">
        <v>33</v>
      </c>
      <c r="K166" s="17" t="s">
        <v>34</v>
      </c>
      <c r="L166" s="17" t="s">
        <v>35</v>
      </c>
      <c r="M166" s="17" t="s">
        <v>45</v>
      </c>
      <c r="N166" s="17" t="s">
        <v>37</v>
      </c>
      <c r="O166" s="17" t="s">
        <v>38</v>
      </c>
      <c r="P166" s="17" t="s">
        <v>39</v>
      </c>
      <c r="Q166" s="17" t="s">
        <v>1</v>
      </c>
      <c r="R166" s="17" t="s">
        <v>1</v>
      </c>
      <c r="S166" s="17" t="s">
        <v>1</v>
      </c>
      <c r="T166" s="17" t="s">
        <v>1</v>
      </c>
      <c r="U166" s="54">
        <v>102600</v>
      </c>
      <c r="V166" s="58">
        <f t="shared" si="1"/>
        <v>114912.00000000001</v>
      </c>
      <c r="W166" s="52" t="s">
        <v>53</v>
      </c>
      <c r="X166" s="17" t="s">
        <v>43</v>
      </c>
      <c r="Y166" s="17" t="s">
        <v>1</v>
      </c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</row>
    <row r="167" spans="1:39" s="18" customFormat="1" ht="63" customHeight="1" x14ac:dyDescent="0.3">
      <c r="A167" s="11"/>
      <c r="B167" s="52" t="s">
        <v>219</v>
      </c>
      <c r="C167" s="17" t="s">
        <v>288</v>
      </c>
      <c r="D167" s="17" t="s">
        <v>207</v>
      </c>
      <c r="E167" s="17" t="s">
        <v>208</v>
      </c>
      <c r="F167" s="17" t="s">
        <v>208</v>
      </c>
      <c r="G167" s="17" t="s">
        <v>1</v>
      </c>
      <c r="H167" s="17" t="s">
        <v>32</v>
      </c>
      <c r="I167" s="53">
        <v>100</v>
      </c>
      <c r="J167" s="17" t="s">
        <v>33</v>
      </c>
      <c r="K167" s="17" t="s">
        <v>34</v>
      </c>
      <c r="L167" s="17" t="s">
        <v>262</v>
      </c>
      <c r="M167" s="17" t="s">
        <v>261</v>
      </c>
      <c r="N167" s="17" t="s">
        <v>37</v>
      </c>
      <c r="O167" s="17" t="s">
        <v>209</v>
      </c>
      <c r="P167" s="17" t="s">
        <v>39</v>
      </c>
      <c r="Q167" s="17" t="s">
        <v>1</v>
      </c>
      <c r="R167" s="17" t="s">
        <v>1</v>
      </c>
      <c r="S167" s="17" t="s">
        <v>1</v>
      </c>
      <c r="T167" s="17" t="s">
        <v>1</v>
      </c>
      <c r="U167" s="54">
        <v>38000000</v>
      </c>
      <c r="V167" s="58">
        <f t="shared" si="1"/>
        <v>42560000.000000007</v>
      </c>
      <c r="W167" s="52" t="s">
        <v>53</v>
      </c>
      <c r="X167" s="17" t="s">
        <v>43</v>
      </c>
      <c r="Y167" s="17" t="s">
        <v>1</v>
      </c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</row>
    <row r="168" spans="1:39" s="18" customFormat="1" ht="63" customHeight="1" x14ac:dyDescent="0.3">
      <c r="A168" s="11"/>
      <c r="B168" s="12" t="s">
        <v>503</v>
      </c>
      <c r="C168" s="13" t="s">
        <v>288</v>
      </c>
      <c r="D168" s="59" t="s">
        <v>504</v>
      </c>
      <c r="E168" s="59" t="s">
        <v>514</v>
      </c>
      <c r="F168" s="59" t="s">
        <v>515</v>
      </c>
      <c r="G168" s="13"/>
      <c r="H168" s="13" t="s">
        <v>32</v>
      </c>
      <c r="I168" s="13">
        <v>100</v>
      </c>
      <c r="J168" s="13">
        <v>710000000</v>
      </c>
      <c r="K168" s="13" t="s">
        <v>516</v>
      </c>
      <c r="L168" s="13" t="s">
        <v>492</v>
      </c>
      <c r="M168" s="13" t="s">
        <v>507</v>
      </c>
      <c r="N168" s="13" t="s">
        <v>37</v>
      </c>
      <c r="O168" s="13" t="s">
        <v>517</v>
      </c>
      <c r="P168" s="13" t="s">
        <v>39</v>
      </c>
      <c r="Q168" s="19"/>
      <c r="R168" s="19"/>
      <c r="S168" s="46"/>
      <c r="T168" s="47"/>
      <c r="U168" s="48">
        <v>380000</v>
      </c>
      <c r="V168" s="30">
        <f>U168*1.12</f>
        <v>425600.00000000006</v>
      </c>
      <c r="W168" s="49" t="s">
        <v>53</v>
      </c>
      <c r="X168" s="49">
        <v>2015</v>
      </c>
      <c r="Y168" s="14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</row>
    <row r="169" spans="1:39" s="18" customFormat="1" ht="63" customHeight="1" x14ac:dyDescent="0.3">
      <c r="A169" s="11"/>
      <c r="B169" s="12"/>
      <c r="C169" s="62"/>
      <c r="D169" s="63"/>
      <c r="E169" s="59"/>
      <c r="F169" s="59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9"/>
      <c r="R169" s="19"/>
      <c r="S169" s="46"/>
      <c r="T169" s="47"/>
      <c r="U169" s="48"/>
      <c r="V169" s="64"/>
      <c r="W169" s="65"/>
      <c r="X169" s="49"/>
      <c r="Y169" s="14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</row>
    <row r="170" spans="1:39" ht="12.75" customHeight="1" x14ac:dyDescent="0.3">
      <c r="B170" s="70" t="s">
        <v>217</v>
      </c>
      <c r="C170" s="71"/>
      <c r="D170" s="23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5">
        <f>SUM(U118:U168)</f>
        <v>100532720.88</v>
      </c>
      <c r="V170" s="26">
        <f t="shared" si="1"/>
        <v>112596647.3856</v>
      </c>
      <c r="W170" s="27"/>
      <c r="X170" s="24"/>
      <c r="Y170" s="24"/>
    </row>
    <row r="171" spans="1:39" ht="12.75" customHeight="1" x14ac:dyDescent="0.3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35"/>
      <c r="V171" s="36"/>
      <c r="W171" s="27"/>
      <c r="X171" s="24"/>
      <c r="Y171" s="24"/>
    </row>
    <row r="172" spans="1:39" ht="12.75" customHeight="1" x14ac:dyDescent="0.3">
      <c r="B172" s="35" t="s">
        <v>218</v>
      </c>
      <c r="C172" s="35"/>
      <c r="D172" s="24"/>
      <c r="E172" s="35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36">
        <f>U111+U116+U170</f>
        <v>369715223.7719999</v>
      </c>
      <c r="V172" s="36">
        <f t="shared" si="1"/>
        <v>414081050.62463993</v>
      </c>
      <c r="W172" s="27"/>
      <c r="X172" s="24"/>
      <c r="Y172" s="24"/>
    </row>
    <row r="173" spans="1:39" ht="12.75" customHeight="1" x14ac:dyDescent="0.3">
      <c r="B173" s="37"/>
      <c r="C173" s="37"/>
      <c r="D173" s="38"/>
      <c r="E173" s="37"/>
      <c r="F173" s="38"/>
      <c r="G173" s="38"/>
      <c r="H173" s="38"/>
      <c r="I173" s="38"/>
      <c r="J173" s="38"/>
      <c r="K173" s="38"/>
      <c r="L173" s="38"/>
    </row>
    <row r="174" spans="1:39" ht="12.75" customHeight="1" x14ac:dyDescent="0.3">
      <c r="B174" s="75" t="s">
        <v>257</v>
      </c>
      <c r="C174" s="75"/>
      <c r="D174" s="75"/>
    </row>
    <row r="175" spans="1:39" ht="12.75" customHeight="1" x14ac:dyDescent="0.3">
      <c r="B175" s="75" t="s">
        <v>258</v>
      </c>
      <c r="C175" s="75"/>
      <c r="D175" s="75"/>
    </row>
    <row r="176" spans="1:39" ht="12.75" customHeight="1" x14ac:dyDescent="0.3">
      <c r="B176" s="75" t="s">
        <v>28</v>
      </c>
      <c r="C176" s="75"/>
      <c r="D176" s="75"/>
    </row>
    <row r="177" spans="2:4" ht="12.75" customHeight="1" x14ac:dyDescent="0.3">
      <c r="B177" s="75" t="s">
        <v>259</v>
      </c>
      <c r="C177" s="75"/>
      <c r="D177" s="75"/>
    </row>
    <row r="178" spans="2:4" ht="12.75" customHeight="1" x14ac:dyDescent="0.3">
      <c r="B178" s="75" t="s">
        <v>260</v>
      </c>
      <c r="C178" s="75"/>
      <c r="D178" s="75"/>
    </row>
  </sheetData>
  <mergeCells count="41">
    <mergeCell ref="G9:G10"/>
    <mergeCell ref="H9:H10"/>
    <mergeCell ref="C1:P1"/>
    <mergeCell ref="B3:Y3"/>
    <mergeCell ref="B4:C4"/>
    <mergeCell ref="D4:X4"/>
    <mergeCell ref="T5:Y5"/>
    <mergeCell ref="T6:Y6"/>
    <mergeCell ref="B9:B10"/>
    <mergeCell ref="C9:C10"/>
    <mergeCell ref="D9:D10"/>
    <mergeCell ref="E9:E10"/>
    <mergeCell ref="F9:F10"/>
    <mergeCell ref="K9:K10"/>
    <mergeCell ref="L9:L10"/>
    <mergeCell ref="M9:M10"/>
    <mergeCell ref="N9:N10"/>
    <mergeCell ref="T7:Y7"/>
    <mergeCell ref="Z9:Z10"/>
    <mergeCell ref="O9:O10"/>
    <mergeCell ref="P9:P10"/>
    <mergeCell ref="Q9:Q10"/>
    <mergeCell ref="R9:R10"/>
    <mergeCell ref="S9:S10"/>
    <mergeCell ref="T9:T10"/>
    <mergeCell ref="B177:D177"/>
    <mergeCell ref="B178:D178"/>
    <mergeCell ref="W1:Y1"/>
    <mergeCell ref="B111:C111"/>
    <mergeCell ref="B116:C116"/>
    <mergeCell ref="B170:C170"/>
    <mergeCell ref="B174:D174"/>
    <mergeCell ref="B175:D175"/>
    <mergeCell ref="B176:D176"/>
    <mergeCell ref="U9:U10"/>
    <mergeCell ref="V9:V10"/>
    <mergeCell ref="W9:W10"/>
    <mergeCell ref="X9:X10"/>
    <mergeCell ref="Y9:Y10"/>
    <mergeCell ref="I9:I10"/>
    <mergeCell ref="J9:J10"/>
  </mergeCells>
  <pageMargins left="0.25" right="0.25" top="0.75" bottom="0.75" header="0.3" footer="0.3"/>
  <pageSetup paperSize="9" scale="40" fitToHeight="0" orientation="landscape" r:id="rId1"/>
  <rowBreaks count="1" manualBreakCount="1">
    <brk id="152" max="24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Изменения и дополнения</vt:lpstr>
      <vt:lpstr>Уточненный</vt:lpstr>
      <vt:lpstr>'Изменения и дополнения'!Область_печати</vt:lpstr>
      <vt:lpstr>Уточненный!Область_печати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Ерасыл Актымбаев</cp:lastModifiedBy>
  <cp:lastPrinted>2015-03-20T04:48:24Z</cp:lastPrinted>
  <dcterms:created xsi:type="dcterms:W3CDTF">2015-02-19T05:41:14Z</dcterms:created>
  <dcterms:modified xsi:type="dcterms:W3CDTF">2015-04-02T10:43:01Z</dcterms:modified>
</cp:coreProperties>
</file>